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antheas/Downloads/"/>
    </mc:Choice>
  </mc:AlternateContent>
  <xr:revisionPtr revIDLastSave="0" documentId="8_{D80D9F64-6AAC-5E4B-B9AA-E6B70C09AE72}" xr6:coauthVersionLast="47" xr6:coauthVersionMax="47" xr10:uidLastSave="{00000000-0000-0000-0000-000000000000}"/>
  <bookViews>
    <workbookView xWindow="0" yWindow="760" windowWidth="29400" windowHeight="16620" xr2:uid="{564840B8-A62B-414E-9C5A-ECCB73731A13}"/>
  </bookViews>
  <sheets>
    <sheet name="Sheet1" sheetId="1" r:id="rId1"/>
    <sheet name="Sheet2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D2" i="1"/>
  <c r="H2" i="1"/>
  <c r="O2" i="2"/>
  <c r="P2" i="2"/>
  <c r="S2" i="2"/>
  <c r="Q2" i="2"/>
  <c r="R2" i="2"/>
  <c r="U2" i="2"/>
  <c r="V2" i="2"/>
  <c r="W2" i="2"/>
  <c r="O3" i="2"/>
  <c r="P3" i="2"/>
  <c r="S3" i="2"/>
  <c r="Q3" i="2"/>
  <c r="R3" i="2"/>
  <c r="U3" i="2"/>
  <c r="V3" i="2"/>
  <c r="W3" i="2"/>
  <c r="O4" i="2"/>
  <c r="P4" i="2"/>
  <c r="S4" i="2"/>
  <c r="Q4" i="2"/>
  <c r="R4" i="2"/>
  <c r="U4" i="2"/>
  <c r="V4" i="2"/>
  <c r="W4" i="2"/>
  <c r="O5" i="2"/>
  <c r="P5" i="2"/>
  <c r="S5" i="2"/>
  <c r="Q5" i="2"/>
  <c r="R5" i="2"/>
  <c r="U5" i="2"/>
  <c r="V5" i="2"/>
  <c r="W5" i="2"/>
  <c r="O6" i="2"/>
  <c r="P6" i="2"/>
  <c r="S6" i="2"/>
  <c r="Q6" i="2"/>
  <c r="R6" i="2"/>
  <c r="U6" i="2"/>
  <c r="V6" i="2"/>
  <c r="W6" i="2"/>
  <c r="O7" i="2"/>
  <c r="P7" i="2"/>
  <c r="S7" i="2"/>
  <c r="Q7" i="2"/>
  <c r="R7" i="2"/>
  <c r="U7" i="2"/>
  <c r="V7" i="2"/>
  <c r="W7" i="2"/>
  <c r="O8" i="2"/>
  <c r="P8" i="2"/>
  <c r="S8" i="2"/>
  <c r="Q8" i="2"/>
  <c r="R8" i="2"/>
  <c r="U8" i="2"/>
  <c r="V8" i="2"/>
  <c r="W8" i="2"/>
  <c r="O9" i="2"/>
  <c r="P9" i="2"/>
  <c r="S9" i="2"/>
  <c r="Q9" i="2"/>
  <c r="R9" i="2"/>
  <c r="U9" i="2"/>
  <c r="V9" i="2"/>
  <c r="W9" i="2"/>
  <c r="O10" i="2"/>
  <c r="P10" i="2"/>
  <c r="S10" i="2"/>
  <c r="Q10" i="2"/>
  <c r="R10" i="2"/>
  <c r="U10" i="2"/>
  <c r="V10" i="2"/>
  <c r="W10" i="2"/>
  <c r="O11" i="2"/>
  <c r="P11" i="2"/>
  <c r="S11" i="2"/>
  <c r="Q11" i="2"/>
  <c r="R11" i="2"/>
  <c r="U11" i="2"/>
  <c r="V11" i="2"/>
  <c r="W11" i="2"/>
  <c r="O12" i="2"/>
  <c r="P12" i="2"/>
  <c r="S12" i="2"/>
  <c r="Q12" i="2"/>
  <c r="R12" i="2"/>
  <c r="U12" i="2"/>
  <c r="V12" i="2"/>
  <c r="W12" i="2"/>
  <c r="O13" i="2"/>
  <c r="P13" i="2"/>
  <c r="S13" i="2"/>
  <c r="Q13" i="2"/>
  <c r="R13" i="2"/>
  <c r="U13" i="2"/>
  <c r="V13" i="2"/>
  <c r="W13" i="2"/>
  <c r="O14" i="2"/>
  <c r="P14" i="2"/>
  <c r="S14" i="2"/>
  <c r="Q14" i="2"/>
  <c r="R14" i="2"/>
  <c r="U14" i="2"/>
  <c r="V14" i="2"/>
  <c r="W14" i="2"/>
  <c r="O15" i="2"/>
  <c r="P15" i="2"/>
  <c r="S15" i="2"/>
  <c r="Q15" i="2"/>
  <c r="R15" i="2"/>
  <c r="U15" i="2"/>
  <c r="V15" i="2"/>
  <c r="W15" i="2"/>
  <c r="O16" i="2"/>
  <c r="P16" i="2"/>
  <c r="S16" i="2"/>
  <c r="Q16" i="2"/>
  <c r="R16" i="2"/>
  <c r="U16" i="2"/>
  <c r="V16" i="2"/>
  <c r="W16" i="2"/>
  <c r="O17" i="2"/>
  <c r="P17" i="2"/>
  <c r="S17" i="2"/>
  <c r="Q17" i="2"/>
  <c r="R17" i="2"/>
  <c r="U17" i="2"/>
  <c r="V17" i="2"/>
  <c r="W17" i="2"/>
  <c r="O18" i="2"/>
  <c r="P18" i="2"/>
  <c r="S18" i="2"/>
  <c r="Q18" i="2"/>
  <c r="R18" i="2"/>
  <c r="U18" i="2"/>
  <c r="V18" i="2"/>
  <c r="W18" i="2"/>
  <c r="O19" i="2"/>
  <c r="P19" i="2"/>
  <c r="S19" i="2"/>
  <c r="Q19" i="2"/>
  <c r="R19" i="2"/>
  <c r="U19" i="2"/>
  <c r="V19" i="2"/>
  <c r="W19" i="2"/>
  <c r="O20" i="2"/>
  <c r="P20" i="2"/>
  <c r="S20" i="2"/>
  <c r="Q20" i="2"/>
  <c r="R20" i="2"/>
  <c r="U20" i="2"/>
  <c r="V20" i="2"/>
  <c r="W20" i="2"/>
  <c r="O21" i="2"/>
  <c r="P21" i="2"/>
  <c r="S21" i="2"/>
  <c r="Q21" i="2"/>
  <c r="R21" i="2"/>
  <c r="U21" i="2"/>
  <c r="V21" i="2"/>
  <c r="W21" i="2"/>
  <c r="O22" i="2"/>
  <c r="P22" i="2"/>
  <c r="S22" i="2"/>
  <c r="Q22" i="2"/>
  <c r="R22" i="2"/>
  <c r="U22" i="2"/>
  <c r="V22" i="2"/>
  <c r="W22" i="2"/>
  <c r="O23" i="2"/>
  <c r="P23" i="2"/>
  <c r="S23" i="2"/>
  <c r="Q23" i="2"/>
  <c r="R23" i="2"/>
  <c r="U23" i="2"/>
  <c r="V23" i="2"/>
  <c r="W23" i="2"/>
  <c r="O24" i="2"/>
  <c r="P24" i="2"/>
  <c r="S24" i="2"/>
  <c r="Q24" i="2"/>
  <c r="R24" i="2"/>
  <c r="U24" i="2"/>
  <c r="V24" i="2"/>
  <c r="W24" i="2"/>
  <c r="O25" i="2"/>
  <c r="P25" i="2"/>
  <c r="S25" i="2"/>
  <c r="Q25" i="2"/>
  <c r="R25" i="2"/>
  <c r="U25" i="2"/>
  <c r="V25" i="2"/>
  <c r="W25" i="2"/>
  <c r="O26" i="2"/>
  <c r="P26" i="2"/>
  <c r="S26" i="2"/>
  <c r="Q26" i="2"/>
  <c r="R26" i="2"/>
  <c r="U26" i="2"/>
  <c r="V26" i="2"/>
  <c r="W26" i="2"/>
  <c r="O27" i="2"/>
  <c r="P27" i="2"/>
  <c r="S27" i="2"/>
  <c r="Q27" i="2"/>
  <c r="R27" i="2"/>
  <c r="U27" i="2"/>
  <c r="V27" i="2"/>
  <c r="W27" i="2"/>
  <c r="O28" i="2"/>
  <c r="P28" i="2"/>
  <c r="S28" i="2"/>
  <c r="Q28" i="2"/>
  <c r="R28" i="2"/>
  <c r="U28" i="2"/>
  <c r="V28" i="2"/>
  <c r="W28" i="2"/>
  <c r="O29" i="2"/>
  <c r="P29" i="2"/>
  <c r="S29" i="2"/>
  <c r="Q29" i="2"/>
  <c r="R29" i="2"/>
  <c r="U29" i="2"/>
  <c r="V29" i="2"/>
  <c r="W29" i="2"/>
  <c r="O30" i="2"/>
  <c r="P30" i="2"/>
  <c r="S30" i="2"/>
  <c r="Q30" i="2"/>
  <c r="R30" i="2"/>
  <c r="U30" i="2"/>
  <c r="V30" i="2"/>
  <c r="W30" i="2"/>
  <c r="O31" i="2"/>
  <c r="P31" i="2"/>
  <c r="S31" i="2"/>
  <c r="Q31" i="2"/>
  <c r="R31" i="2"/>
  <c r="U31" i="2"/>
  <c r="V31" i="2"/>
  <c r="W31" i="2"/>
  <c r="O32" i="2"/>
  <c r="P32" i="2"/>
  <c r="S32" i="2"/>
  <c r="Q32" i="2"/>
  <c r="R32" i="2"/>
  <c r="U32" i="2"/>
  <c r="V32" i="2"/>
  <c r="W32" i="2"/>
  <c r="O33" i="2"/>
  <c r="P33" i="2"/>
  <c r="S33" i="2"/>
  <c r="Q33" i="2"/>
  <c r="R33" i="2"/>
  <c r="U33" i="2"/>
  <c r="V33" i="2"/>
  <c r="W33" i="2"/>
  <c r="O34" i="2"/>
  <c r="P34" i="2"/>
  <c r="S34" i="2"/>
  <c r="Q34" i="2"/>
  <c r="R34" i="2"/>
  <c r="U34" i="2"/>
  <c r="V34" i="2"/>
  <c r="W34" i="2"/>
  <c r="O35" i="2"/>
  <c r="P35" i="2"/>
  <c r="S35" i="2"/>
  <c r="Q35" i="2"/>
  <c r="R35" i="2"/>
  <c r="U35" i="2"/>
  <c r="V35" i="2"/>
  <c r="W35" i="2"/>
  <c r="O36" i="2"/>
  <c r="P36" i="2"/>
  <c r="S36" i="2"/>
  <c r="Q36" i="2"/>
  <c r="R36" i="2"/>
  <c r="U36" i="2"/>
  <c r="V36" i="2"/>
  <c r="W36" i="2"/>
  <c r="O37" i="2"/>
  <c r="P37" i="2"/>
  <c r="S37" i="2"/>
  <c r="Q37" i="2"/>
  <c r="R37" i="2"/>
  <c r="U37" i="2"/>
  <c r="V37" i="2"/>
  <c r="W37" i="2"/>
  <c r="O38" i="2"/>
  <c r="P38" i="2"/>
  <c r="S38" i="2"/>
  <c r="Q38" i="2"/>
  <c r="R38" i="2"/>
  <c r="U38" i="2"/>
  <c r="V38" i="2"/>
  <c r="W38" i="2"/>
  <c r="O39" i="2"/>
  <c r="P39" i="2"/>
  <c r="S39" i="2"/>
  <c r="Q39" i="2"/>
  <c r="R39" i="2"/>
  <c r="U39" i="2"/>
  <c r="V39" i="2"/>
  <c r="W39" i="2"/>
  <c r="O40" i="2"/>
  <c r="P40" i="2"/>
  <c r="S40" i="2"/>
  <c r="Q40" i="2"/>
  <c r="R40" i="2"/>
  <c r="U40" i="2"/>
  <c r="V40" i="2"/>
  <c r="W40" i="2"/>
  <c r="O41" i="2"/>
  <c r="P41" i="2"/>
  <c r="S41" i="2"/>
  <c r="Q41" i="2"/>
  <c r="R41" i="2"/>
  <c r="U41" i="2"/>
  <c r="V41" i="2"/>
  <c r="W41" i="2"/>
  <c r="O42" i="2"/>
  <c r="P42" i="2"/>
  <c r="S42" i="2"/>
  <c r="Q42" i="2"/>
  <c r="R42" i="2"/>
  <c r="U42" i="2"/>
  <c r="V42" i="2"/>
  <c r="W42" i="2"/>
  <c r="O43" i="2"/>
  <c r="P43" i="2"/>
  <c r="S43" i="2"/>
  <c r="Q43" i="2"/>
  <c r="R43" i="2"/>
  <c r="U43" i="2"/>
  <c r="V43" i="2"/>
  <c r="W43" i="2"/>
  <c r="O44" i="2"/>
  <c r="P44" i="2"/>
  <c r="S44" i="2"/>
  <c r="Q44" i="2"/>
  <c r="R44" i="2"/>
  <c r="U44" i="2"/>
  <c r="V44" i="2"/>
  <c r="W44" i="2"/>
  <c r="O45" i="2"/>
  <c r="P45" i="2"/>
  <c r="S45" i="2"/>
  <c r="Q45" i="2"/>
  <c r="R45" i="2"/>
  <c r="U45" i="2"/>
  <c r="V45" i="2"/>
  <c r="W45" i="2"/>
  <c r="O46" i="2"/>
  <c r="P46" i="2"/>
  <c r="S46" i="2"/>
  <c r="Q46" i="2"/>
  <c r="R46" i="2"/>
  <c r="U46" i="2"/>
  <c r="V46" i="2"/>
  <c r="W46" i="2"/>
  <c r="O47" i="2"/>
  <c r="P47" i="2"/>
  <c r="S47" i="2"/>
  <c r="Q47" i="2"/>
  <c r="R47" i="2"/>
  <c r="U47" i="2"/>
  <c r="V47" i="2"/>
  <c r="W47" i="2"/>
  <c r="O48" i="2"/>
  <c r="P48" i="2"/>
  <c r="S48" i="2"/>
  <c r="Q48" i="2"/>
  <c r="R48" i="2"/>
  <c r="U48" i="2"/>
  <c r="V48" i="2"/>
  <c r="W48" i="2"/>
  <c r="O49" i="2"/>
  <c r="P49" i="2"/>
  <c r="S49" i="2"/>
  <c r="Q49" i="2"/>
  <c r="R49" i="2"/>
  <c r="U49" i="2"/>
  <c r="V49" i="2"/>
  <c r="W49" i="2"/>
  <c r="O50" i="2"/>
  <c r="P50" i="2"/>
  <c r="S50" i="2"/>
  <c r="Q50" i="2"/>
  <c r="R50" i="2"/>
  <c r="U50" i="2"/>
  <c r="V50" i="2"/>
  <c r="W50" i="2"/>
  <c r="O51" i="2"/>
  <c r="P51" i="2"/>
  <c r="S51" i="2"/>
  <c r="Q51" i="2"/>
  <c r="R51" i="2"/>
  <c r="U51" i="2"/>
  <c r="V51" i="2"/>
  <c r="W51" i="2"/>
  <c r="O52" i="2"/>
  <c r="P52" i="2"/>
  <c r="S52" i="2"/>
  <c r="Q52" i="2"/>
  <c r="R52" i="2"/>
  <c r="U52" i="2"/>
  <c r="V52" i="2"/>
  <c r="W52" i="2"/>
  <c r="O53" i="2"/>
  <c r="P53" i="2"/>
  <c r="S53" i="2"/>
  <c r="Q53" i="2"/>
  <c r="R53" i="2"/>
  <c r="U53" i="2"/>
  <c r="V53" i="2"/>
  <c r="W53" i="2"/>
  <c r="O54" i="2"/>
  <c r="P54" i="2"/>
  <c r="S54" i="2"/>
  <c r="Q54" i="2"/>
  <c r="R54" i="2"/>
  <c r="U54" i="2"/>
  <c r="V54" i="2"/>
  <c r="W54" i="2"/>
  <c r="O55" i="2"/>
  <c r="P55" i="2"/>
  <c r="S55" i="2"/>
  <c r="Q55" i="2"/>
  <c r="R55" i="2"/>
  <c r="U55" i="2"/>
  <c r="V55" i="2"/>
  <c r="W55" i="2"/>
  <c r="O56" i="2"/>
  <c r="P56" i="2"/>
  <c r="S56" i="2"/>
  <c r="Q56" i="2"/>
  <c r="R56" i="2"/>
  <c r="U56" i="2"/>
  <c r="V56" i="2"/>
  <c r="W56" i="2"/>
  <c r="O57" i="2"/>
  <c r="P57" i="2"/>
  <c r="S57" i="2"/>
  <c r="Q57" i="2"/>
  <c r="R57" i="2"/>
  <c r="U57" i="2"/>
  <c r="V57" i="2"/>
  <c r="W57" i="2"/>
  <c r="O58" i="2"/>
  <c r="P58" i="2"/>
  <c r="S58" i="2"/>
  <c r="Q58" i="2"/>
  <c r="R58" i="2"/>
  <c r="U58" i="2"/>
  <c r="V58" i="2"/>
  <c r="W58" i="2"/>
  <c r="O59" i="2"/>
  <c r="P59" i="2"/>
  <c r="S59" i="2"/>
  <c r="Q59" i="2"/>
  <c r="R59" i="2"/>
  <c r="U59" i="2"/>
  <c r="V59" i="2"/>
  <c r="W59" i="2"/>
  <c r="O60" i="2"/>
  <c r="P60" i="2"/>
  <c r="S60" i="2"/>
  <c r="Q60" i="2"/>
  <c r="R60" i="2"/>
  <c r="U60" i="2"/>
  <c r="V60" i="2"/>
  <c r="W60" i="2"/>
  <c r="O61" i="2"/>
  <c r="P61" i="2"/>
  <c r="S61" i="2"/>
  <c r="Q61" i="2"/>
  <c r="R61" i="2"/>
  <c r="U61" i="2"/>
  <c r="V61" i="2"/>
  <c r="W61" i="2"/>
  <c r="O62" i="2"/>
  <c r="P62" i="2"/>
  <c r="S62" i="2"/>
  <c r="Q62" i="2"/>
  <c r="R62" i="2"/>
  <c r="U62" i="2"/>
  <c r="V62" i="2"/>
  <c r="W62" i="2"/>
  <c r="O63" i="2"/>
  <c r="P63" i="2"/>
  <c r="S63" i="2"/>
  <c r="Q63" i="2"/>
  <c r="R63" i="2"/>
  <c r="U63" i="2"/>
  <c r="V63" i="2"/>
  <c r="W63" i="2"/>
  <c r="O64" i="2"/>
  <c r="P64" i="2"/>
  <c r="S64" i="2"/>
  <c r="Q64" i="2"/>
  <c r="R64" i="2"/>
  <c r="U64" i="2"/>
  <c r="V64" i="2"/>
  <c r="W64" i="2"/>
  <c r="O65" i="2"/>
  <c r="P65" i="2"/>
  <c r="S65" i="2"/>
  <c r="Q65" i="2"/>
  <c r="R65" i="2"/>
  <c r="U65" i="2"/>
  <c r="V65" i="2"/>
  <c r="W65" i="2"/>
  <c r="O66" i="2"/>
  <c r="P66" i="2"/>
  <c r="S66" i="2"/>
  <c r="Q66" i="2"/>
  <c r="R66" i="2"/>
  <c r="U66" i="2"/>
  <c r="V66" i="2"/>
  <c r="W66" i="2"/>
  <c r="O67" i="2"/>
  <c r="P67" i="2"/>
  <c r="S67" i="2"/>
  <c r="Q67" i="2"/>
  <c r="R67" i="2"/>
  <c r="U67" i="2"/>
  <c r="V67" i="2"/>
  <c r="W67" i="2"/>
  <c r="O68" i="2"/>
  <c r="P68" i="2"/>
  <c r="S68" i="2"/>
  <c r="Q68" i="2"/>
  <c r="R68" i="2"/>
  <c r="U68" i="2"/>
  <c r="V68" i="2"/>
  <c r="W68" i="2"/>
  <c r="O69" i="2"/>
  <c r="P69" i="2"/>
  <c r="S69" i="2"/>
  <c r="Q69" i="2"/>
  <c r="R69" i="2"/>
  <c r="U69" i="2"/>
  <c r="V69" i="2"/>
  <c r="W69" i="2"/>
  <c r="O70" i="2"/>
  <c r="P70" i="2"/>
  <c r="S70" i="2"/>
  <c r="Q70" i="2"/>
  <c r="R70" i="2"/>
  <c r="U70" i="2"/>
  <c r="V70" i="2"/>
  <c r="W70" i="2"/>
  <c r="O71" i="2"/>
  <c r="P71" i="2"/>
  <c r="S71" i="2"/>
  <c r="Q71" i="2"/>
  <c r="R71" i="2"/>
  <c r="U71" i="2"/>
  <c r="V71" i="2"/>
  <c r="W71" i="2"/>
  <c r="O72" i="2"/>
  <c r="P72" i="2"/>
  <c r="S72" i="2"/>
  <c r="Q72" i="2"/>
  <c r="R72" i="2"/>
  <c r="U72" i="2"/>
  <c r="V72" i="2"/>
  <c r="W72" i="2"/>
  <c r="O73" i="2"/>
  <c r="P73" i="2"/>
  <c r="S73" i="2"/>
  <c r="Q73" i="2"/>
  <c r="R73" i="2"/>
  <c r="U73" i="2"/>
  <c r="V73" i="2"/>
  <c r="W73" i="2"/>
  <c r="O74" i="2"/>
  <c r="P74" i="2"/>
  <c r="S74" i="2"/>
  <c r="Q74" i="2"/>
  <c r="R74" i="2"/>
  <c r="U74" i="2"/>
  <c r="V74" i="2"/>
  <c r="W74" i="2"/>
  <c r="O75" i="2"/>
  <c r="P75" i="2"/>
  <c r="S75" i="2"/>
  <c r="Q75" i="2"/>
  <c r="R75" i="2"/>
  <c r="U75" i="2"/>
  <c r="V75" i="2"/>
  <c r="W75" i="2"/>
  <c r="O76" i="2"/>
  <c r="P76" i="2"/>
  <c r="S76" i="2"/>
  <c r="Q76" i="2"/>
  <c r="R76" i="2"/>
  <c r="U76" i="2"/>
  <c r="V76" i="2"/>
  <c r="W76" i="2"/>
  <c r="O77" i="2"/>
  <c r="P77" i="2"/>
  <c r="S77" i="2"/>
  <c r="Q77" i="2"/>
  <c r="R77" i="2"/>
  <c r="U77" i="2"/>
  <c r="V77" i="2"/>
  <c r="W77" i="2"/>
  <c r="O78" i="2"/>
  <c r="P78" i="2"/>
  <c r="S78" i="2"/>
  <c r="Q78" i="2"/>
  <c r="R78" i="2"/>
  <c r="U78" i="2"/>
  <c r="V78" i="2"/>
  <c r="W78" i="2"/>
  <c r="O79" i="2"/>
  <c r="P79" i="2"/>
  <c r="S79" i="2"/>
  <c r="Q79" i="2"/>
  <c r="R79" i="2"/>
  <c r="U79" i="2"/>
  <c r="V79" i="2"/>
  <c r="W79" i="2"/>
  <c r="O80" i="2"/>
  <c r="P80" i="2"/>
  <c r="S80" i="2"/>
  <c r="Q80" i="2"/>
  <c r="R80" i="2"/>
  <c r="U80" i="2"/>
  <c r="V80" i="2"/>
  <c r="W80" i="2"/>
  <c r="O81" i="2"/>
  <c r="P81" i="2"/>
  <c r="S81" i="2"/>
  <c r="Q81" i="2"/>
  <c r="R81" i="2"/>
  <c r="U81" i="2"/>
  <c r="V81" i="2"/>
  <c r="W81" i="2"/>
  <c r="O82" i="2"/>
  <c r="P82" i="2"/>
  <c r="S82" i="2"/>
  <c r="Q82" i="2"/>
  <c r="R82" i="2"/>
  <c r="U82" i="2"/>
  <c r="V82" i="2"/>
  <c r="W82" i="2"/>
  <c r="O83" i="2"/>
  <c r="P83" i="2"/>
  <c r="S83" i="2"/>
  <c r="Q83" i="2"/>
  <c r="R83" i="2"/>
  <c r="U83" i="2"/>
  <c r="V83" i="2"/>
  <c r="W83" i="2"/>
  <c r="O84" i="2"/>
  <c r="P84" i="2"/>
  <c r="S84" i="2"/>
  <c r="Q84" i="2"/>
  <c r="R84" i="2"/>
  <c r="U84" i="2"/>
  <c r="V84" i="2"/>
  <c r="W84" i="2"/>
  <c r="O85" i="2"/>
  <c r="P85" i="2"/>
  <c r="S85" i="2"/>
  <c r="Q85" i="2"/>
  <c r="R85" i="2"/>
  <c r="U85" i="2"/>
  <c r="V85" i="2"/>
  <c r="W85" i="2"/>
  <c r="O86" i="2"/>
  <c r="P86" i="2"/>
  <c r="S86" i="2"/>
  <c r="Q86" i="2"/>
  <c r="R86" i="2"/>
  <c r="U86" i="2"/>
  <c r="V86" i="2"/>
  <c r="W86" i="2"/>
  <c r="O87" i="2"/>
  <c r="P87" i="2"/>
  <c r="S87" i="2"/>
  <c r="Q87" i="2"/>
  <c r="R87" i="2"/>
  <c r="U87" i="2"/>
  <c r="V87" i="2"/>
  <c r="W87" i="2"/>
  <c r="O88" i="2"/>
  <c r="P88" i="2"/>
  <c r="S88" i="2"/>
  <c r="Q88" i="2"/>
  <c r="R88" i="2"/>
  <c r="U88" i="2"/>
  <c r="V88" i="2"/>
  <c r="W88" i="2"/>
  <c r="O89" i="2"/>
  <c r="P89" i="2"/>
  <c r="S89" i="2"/>
  <c r="Q89" i="2"/>
  <c r="R89" i="2"/>
  <c r="U89" i="2"/>
  <c r="V89" i="2"/>
  <c r="W89" i="2"/>
  <c r="O90" i="2"/>
  <c r="P90" i="2"/>
  <c r="S90" i="2"/>
  <c r="Q90" i="2"/>
  <c r="R90" i="2"/>
  <c r="U90" i="2"/>
  <c r="V90" i="2"/>
  <c r="W90" i="2"/>
  <c r="O91" i="2"/>
  <c r="P91" i="2"/>
  <c r="S91" i="2"/>
  <c r="Q91" i="2"/>
  <c r="R91" i="2"/>
  <c r="U91" i="2"/>
  <c r="V91" i="2"/>
  <c r="W91" i="2"/>
  <c r="O92" i="2"/>
  <c r="P92" i="2"/>
  <c r="S92" i="2"/>
  <c r="Q92" i="2"/>
  <c r="R92" i="2"/>
  <c r="U92" i="2"/>
  <c r="V92" i="2"/>
  <c r="W92" i="2"/>
  <c r="B3" i="2"/>
  <c r="C3" i="2"/>
  <c r="F3" i="2"/>
  <c r="E3" i="2"/>
  <c r="B4" i="2"/>
  <c r="C4" i="2"/>
  <c r="F4" i="2"/>
  <c r="E4" i="2"/>
  <c r="B5" i="2"/>
  <c r="C5" i="2"/>
  <c r="F5" i="2"/>
  <c r="E5" i="2"/>
  <c r="B6" i="2"/>
  <c r="C6" i="2"/>
  <c r="F6" i="2"/>
  <c r="E6" i="2"/>
  <c r="B7" i="2"/>
  <c r="C7" i="2"/>
  <c r="F7" i="2"/>
  <c r="E7" i="2"/>
  <c r="B8" i="2"/>
  <c r="C8" i="2"/>
  <c r="F8" i="2"/>
  <c r="E8" i="2"/>
  <c r="B9" i="2"/>
  <c r="C9" i="2"/>
  <c r="F9" i="2"/>
  <c r="E9" i="2"/>
  <c r="B10" i="2"/>
  <c r="C10" i="2"/>
  <c r="F10" i="2"/>
  <c r="E10" i="2"/>
  <c r="B11" i="2"/>
  <c r="C11" i="2"/>
  <c r="F11" i="2"/>
  <c r="E11" i="2"/>
  <c r="B12" i="2"/>
  <c r="C12" i="2"/>
  <c r="F12" i="2"/>
  <c r="E12" i="2"/>
  <c r="B13" i="2"/>
  <c r="C13" i="2"/>
  <c r="F13" i="2"/>
  <c r="E13" i="2"/>
  <c r="B14" i="2"/>
  <c r="C14" i="2"/>
  <c r="F14" i="2"/>
  <c r="E14" i="2"/>
  <c r="B15" i="2"/>
  <c r="C15" i="2"/>
  <c r="F15" i="2"/>
  <c r="E15" i="2"/>
  <c r="B16" i="2"/>
  <c r="C16" i="2"/>
  <c r="F16" i="2"/>
  <c r="E16" i="2"/>
  <c r="B17" i="2"/>
  <c r="C17" i="2"/>
  <c r="F17" i="2"/>
  <c r="E17" i="2"/>
  <c r="B18" i="2"/>
  <c r="C18" i="2"/>
  <c r="F18" i="2"/>
  <c r="E18" i="2"/>
  <c r="B19" i="2"/>
  <c r="C19" i="2"/>
  <c r="F19" i="2"/>
  <c r="E19" i="2"/>
  <c r="B20" i="2"/>
  <c r="C20" i="2"/>
  <c r="F20" i="2"/>
  <c r="E20" i="2"/>
  <c r="B21" i="2"/>
  <c r="C21" i="2"/>
  <c r="F21" i="2"/>
  <c r="E21" i="2"/>
  <c r="B22" i="2"/>
  <c r="C22" i="2"/>
  <c r="F22" i="2"/>
  <c r="E22" i="2"/>
  <c r="B23" i="2"/>
  <c r="C23" i="2"/>
  <c r="F23" i="2"/>
  <c r="E23" i="2"/>
  <c r="B24" i="2"/>
  <c r="C24" i="2"/>
  <c r="F24" i="2"/>
  <c r="E24" i="2"/>
  <c r="B25" i="2"/>
  <c r="C25" i="2"/>
  <c r="F25" i="2"/>
  <c r="E25" i="2"/>
  <c r="B26" i="2"/>
  <c r="C26" i="2"/>
  <c r="F26" i="2"/>
  <c r="E26" i="2"/>
  <c r="B27" i="2"/>
  <c r="C27" i="2"/>
  <c r="F27" i="2"/>
  <c r="E27" i="2"/>
  <c r="B28" i="2"/>
  <c r="C28" i="2"/>
  <c r="F28" i="2"/>
  <c r="E28" i="2"/>
  <c r="B29" i="2"/>
  <c r="C29" i="2"/>
  <c r="F29" i="2"/>
  <c r="E29" i="2"/>
  <c r="B30" i="2"/>
  <c r="C30" i="2"/>
  <c r="F30" i="2"/>
  <c r="E30" i="2"/>
  <c r="B31" i="2"/>
  <c r="C31" i="2"/>
  <c r="F31" i="2"/>
  <c r="E31" i="2"/>
  <c r="B32" i="2"/>
  <c r="C32" i="2"/>
  <c r="F32" i="2"/>
  <c r="E32" i="2"/>
  <c r="B33" i="2"/>
  <c r="C33" i="2"/>
  <c r="F33" i="2"/>
  <c r="E33" i="2"/>
  <c r="B34" i="2"/>
  <c r="C34" i="2"/>
  <c r="F34" i="2"/>
  <c r="E34" i="2"/>
  <c r="B35" i="2"/>
  <c r="C35" i="2"/>
  <c r="F35" i="2"/>
  <c r="E35" i="2"/>
  <c r="B36" i="2"/>
  <c r="C36" i="2"/>
  <c r="F36" i="2"/>
  <c r="E36" i="2"/>
  <c r="B37" i="2"/>
  <c r="C37" i="2"/>
  <c r="F37" i="2"/>
  <c r="E37" i="2"/>
  <c r="B38" i="2"/>
  <c r="C38" i="2"/>
  <c r="F38" i="2"/>
  <c r="E38" i="2"/>
  <c r="B39" i="2"/>
  <c r="C39" i="2"/>
  <c r="F39" i="2"/>
  <c r="E39" i="2"/>
  <c r="B40" i="2"/>
  <c r="C40" i="2"/>
  <c r="F40" i="2"/>
  <c r="E40" i="2"/>
  <c r="B41" i="2"/>
  <c r="C41" i="2"/>
  <c r="F41" i="2"/>
  <c r="E41" i="2"/>
  <c r="B42" i="2"/>
  <c r="C42" i="2"/>
  <c r="F42" i="2"/>
  <c r="E42" i="2"/>
  <c r="B43" i="2"/>
  <c r="C43" i="2"/>
  <c r="F43" i="2"/>
  <c r="E43" i="2"/>
  <c r="B44" i="2"/>
  <c r="C44" i="2"/>
  <c r="F44" i="2"/>
  <c r="E44" i="2"/>
  <c r="B45" i="2"/>
  <c r="C45" i="2"/>
  <c r="F45" i="2"/>
  <c r="E45" i="2"/>
  <c r="B46" i="2"/>
  <c r="C46" i="2"/>
  <c r="F46" i="2"/>
  <c r="E46" i="2"/>
  <c r="B47" i="2"/>
  <c r="C47" i="2"/>
  <c r="F47" i="2"/>
  <c r="E47" i="2"/>
  <c r="B48" i="2"/>
  <c r="C48" i="2"/>
  <c r="F48" i="2"/>
  <c r="E48" i="2"/>
  <c r="B49" i="2"/>
  <c r="C49" i="2"/>
  <c r="F49" i="2"/>
  <c r="E49" i="2"/>
  <c r="B50" i="2"/>
  <c r="C50" i="2"/>
  <c r="F50" i="2"/>
  <c r="E50" i="2"/>
  <c r="B51" i="2"/>
  <c r="C51" i="2"/>
  <c r="F51" i="2"/>
  <c r="E51" i="2"/>
  <c r="B52" i="2"/>
  <c r="C52" i="2"/>
  <c r="F52" i="2"/>
  <c r="E52" i="2"/>
  <c r="B53" i="2"/>
  <c r="C53" i="2"/>
  <c r="F53" i="2"/>
  <c r="E53" i="2"/>
  <c r="B54" i="2"/>
  <c r="C54" i="2"/>
  <c r="F54" i="2"/>
  <c r="E54" i="2"/>
  <c r="B55" i="2"/>
  <c r="C55" i="2"/>
  <c r="F55" i="2"/>
  <c r="E55" i="2"/>
  <c r="B56" i="2"/>
  <c r="C56" i="2"/>
  <c r="F56" i="2"/>
  <c r="E56" i="2"/>
  <c r="B57" i="2"/>
  <c r="C57" i="2"/>
  <c r="F57" i="2"/>
  <c r="E57" i="2"/>
  <c r="B58" i="2"/>
  <c r="C58" i="2"/>
  <c r="F58" i="2"/>
  <c r="E58" i="2"/>
  <c r="B59" i="2"/>
  <c r="C59" i="2"/>
  <c r="F59" i="2"/>
  <c r="E59" i="2"/>
  <c r="B60" i="2"/>
  <c r="C60" i="2"/>
  <c r="F60" i="2"/>
  <c r="E60" i="2"/>
  <c r="B61" i="2"/>
  <c r="C61" i="2"/>
  <c r="F61" i="2"/>
  <c r="E61" i="2"/>
  <c r="B62" i="2"/>
  <c r="C62" i="2"/>
  <c r="F62" i="2"/>
  <c r="E62" i="2"/>
  <c r="B63" i="2"/>
  <c r="C63" i="2"/>
  <c r="F63" i="2"/>
  <c r="E63" i="2"/>
  <c r="B64" i="2"/>
  <c r="C64" i="2"/>
  <c r="F64" i="2"/>
  <c r="E64" i="2"/>
  <c r="B65" i="2"/>
  <c r="C65" i="2"/>
  <c r="F65" i="2"/>
  <c r="E65" i="2"/>
  <c r="B66" i="2"/>
  <c r="C66" i="2"/>
  <c r="F66" i="2"/>
  <c r="E66" i="2"/>
  <c r="B67" i="2"/>
  <c r="C67" i="2"/>
  <c r="F67" i="2"/>
  <c r="E67" i="2"/>
  <c r="B68" i="2"/>
  <c r="C68" i="2"/>
  <c r="F68" i="2"/>
  <c r="E68" i="2"/>
  <c r="B69" i="2"/>
  <c r="C69" i="2"/>
  <c r="F69" i="2"/>
  <c r="E69" i="2"/>
  <c r="B70" i="2"/>
  <c r="C70" i="2"/>
  <c r="F70" i="2"/>
  <c r="E70" i="2"/>
  <c r="B71" i="2"/>
  <c r="C71" i="2"/>
  <c r="F71" i="2"/>
  <c r="E71" i="2"/>
  <c r="B72" i="2"/>
  <c r="C72" i="2"/>
  <c r="F72" i="2"/>
  <c r="E72" i="2"/>
  <c r="B73" i="2"/>
  <c r="C73" i="2"/>
  <c r="F73" i="2"/>
  <c r="E73" i="2"/>
  <c r="B74" i="2"/>
  <c r="C74" i="2"/>
  <c r="F74" i="2"/>
  <c r="E74" i="2"/>
  <c r="B75" i="2"/>
  <c r="C75" i="2"/>
  <c r="F75" i="2"/>
  <c r="E75" i="2"/>
  <c r="B76" i="2"/>
  <c r="C76" i="2"/>
  <c r="F76" i="2"/>
  <c r="E76" i="2"/>
  <c r="B77" i="2"/>
  <c r="C77" i="2"/>
  <c r="F77" i="2"/>
  <c r="E77" i="2"/>
  <c r="B78" i="2"/>
  <c r="C78" i="2"/>
  <c r="F78" i="2"/>
  <c r="E78" i="2"/>
  <c r="B79" i="2"/>
  <c r="C79" i="2"/>
  <c r="F79" i="2"/>
  <c r="E79" i="2"/>
  <c r="B80" i="2"/>
  <c r="C80" i="2"/>
  <c r="F80" i="2"/>
  <c r="E80" i="2"/>
  <c r="B81" i="2"/>
  <c r="C81" i="2"/>
  <c r="F81" i="2"/>
  <c r="E81" i="2"/>
  <c r="B82" i="2"/>
  <c r="C82" i="2"/>
  <c r="F82" i="2"/>
  <c r="E82" i="2"/>
  <c r="B83" i="2"/>
  <c r="C83" i="2"/>
  <c r="F83" i="2"/>
  <c r="E83" i="2"/>
  <c r="B84" i="2"/>
  <c r="C84" i="2"/>
  <c r="F84" i="2"/>
  <c r="E84" i="2"/>
  <c r="B85" i="2"/>
  <c r="C85" i="2"/>
  <c r="F85" i="2"/>
  <c r="E85" i="2"/>
  <c r="B86" i="2"/>
  <c r="C86" i="2"/>
  <c r="F86" i="2"/>
  <c r="E86" i="2"/>
  <c r="B87" i="2"/>
  <c r="C87" i="2"/>
  <c r="F87" i="2"/>
  <c r="E87" i="2"/>
  <c r="B88" i="2"/>
  <c r="C88" i="2"/>
  <c r="F88" i="2"/>
  <c r="E88" i="2"/>
  <c r="B89" i="2"/>
  <c r="C89" i="2"/>
  <c r="F89" i="2"/>
  <c r="E89" i="2"/>
  <c r="B90" i="2"/>
  <c r="C90" i="2"/>
  <c r="F90" i="2"/>
  <c r="E90" i="2"/>
  <c r="B91" i="2"/>
  <c r="C91" i="2"/>
  <c r="F91" i="2"/>
  <c r="E91" i="2"/>
  <c r="B92" i="2"/>
  <c r="C92" i="2"/>
  <c r="F92" i="2"/>
  <c r="E9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B2" i="2"/>
  <c r="C2" i="2"/>
  <c r="F2" i="2"/>
  <c r="E2" i="2"/>
  <c r="D2" i="2"/>
  <c r="H2" i="2"/>
  <c r="I2" i="2"/>
  <c r="J2" i="2"/>
  <c r="H3" i="2"/>
  <c r="I3" i="2"/>
  <c r="J3" i="2"/>
  <c r="H4" i="2"/>
  <c r="I4" i="2"/>
  <c r="J4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I86" i="2"/>
  <c r="J86" i="2"/>
  <c r="H87" i="2"/>
  <c r="I87" i="2"/>
  <c r="J87" i="2"/>
  <c r="H88" i="2"/>
  <c r="I88" i="2"/>
  <c r="J88" i="2"/>
  <c r="H89" i="2"/>
  <c r="I89" i="2"/>
  <c r="J89" i="2"/>
  <c r="H90" i="2"/>
  <c r="I90" i="2"/>
  <c r="J90" i="2"/>
  <c r="H91" i="2"/>
  <c r="I91" i="2"/>
  <c r="J91" i="2"/>
  <c r="H92" i="2"/>
  <c r="I92" i="2"/>
  <c r="J92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</calcChain>
</file>

<file path=xl/sharedStrings.xml><?xml version="1.0" encoding="utf-8"?>
<sst xmlns="http://schemas.openxmlformats.org/spreadsheetml/2006/main" count="27" uniqueCount="9">
  <si>
    <t>x</t>
  </si>
  <si>
    <t>a</t>
  </si>
  <si>
    <t>v0</t>
  </si>
  <si>
    <t>t (-)</t>
  </si>
  <si>
    <t>t (+)</t>
  </si>
  <si>
    <t>Radians of x</t>
  </si>
  <si>
    <t>Δx</t>
  </si>
  <si>
    <t>Vx</t>
  </si>
  <si>
    <t>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</si>
</sst>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1"/>
      <color rgb="FF001D35"/>
      <name val="Googl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5063-01F9-41E8-BA4E-EB5910F0E78E}">
  <dimension ref="A1:J92"/>
  <sheetViews>
    <sheetView tabSelected="1" workbookViewId="0">
      <selection activeCell="L22" sqref="L22"/>
    </sheetView>
  </sheetViews>
  <sheetFormatPr baseColWidth="10" defaultColWidth="8.83203125" defaultRowHeight="15" customHeight="1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s="2" t="s">
        <v>6</v>
      </c>
      <c r="I1" t="s">
        <v>7</v>
      </c>
      <c r="J1" t="s">
        <v>8</v>
      </c>
    </row>
    <row r="2" spans="1:10">
      <c r="A2">
        <v>0</v>
      </c>
      <c r="B2">
        <f>(0.072*9.8*SIN(A2*(PI()/180))-0.17*0.072*9.8*COS(A2*(PI()/180)))/0.072</f>
        <v>-1.6660000000000001</v>
      </c>
      <c r="C2" t="e">
        <f>SQRT(2*B2*2.9)</f>
        <v>#NUM!</v>
      </c>
      <c r="D2" t="e">
        <f>((C2*SIN(F2)) - SQRT(((C2*SIN(F2))^2)+4*4.9*1.6))/(2*-4.9)</f>
        <v>#NUM!</v>
      </c>
      <c r="E2" t="e">
        <f>((C2*SIN(F2)) + SQRT(((C2*SIN(F2))^2)+4*4.9*1.6))/(2*-4.9)</f>
        <v>#NUM!</v>
      </c>
      <c r="F2">
        <f>A2*(PI()/180)</f>
        <v>0</v>
      </c>
      <c r="H2" t="e">
        <f>D2*C2*COS(F2)</f>
        <v>#NUM!</v>
      </c>
      <c r="I2" t="e">
        <f>C2*COS(F2)</f>
        <v>#NUM!</v>
      </c>
      <c r="J2" t="e">
        <f>C2*SIN(F2)</f>
        <v>#NUM!</v>
      </c>
    </row>
    <row r="3" spans="1:10">
      <c r="A3">
        <v>1</v>
      </c>
      <c r="B3">
        <f t="shared" ref="B3:B65" si="0">(0.072*9.8*SIN(A3*(PI()/180))-0.17*0.072*9.8*COS(A3*(PI()/180)))/0.072</f>
        <v>-1.4947126770451695</v>
      </c>
      <c r="C3" t="e">
        <f t="shared" ref="C3:C66" si="1">SQRT(2*B3*2.9)</f>
        <v>#NUM!</v>
      </c>
      <c r="D3" t="e">
        <f t="shared" ref="D3:D66" si="2">((C3*SIN(F3)) - SQRT(((C3*SIN(F3))^2)+4*4.9*1.6))/(2*-4.9)</f>
        <v>#NUM!</v>
      </c>
      <c r="E3" t="e">
        <f t="shared" ref="E3:E66" si="3">((C3*SIN(F3)) + SQRT(((C3*SIN(F3))^2)+4*4.9*1.6))/(2*-4.9)</f>
        <v>#NUM!</v>
      </c>
      <c r="F3">
        <f t="shared" ref="F3:F66" si="4">A3*(PI()/180)</f>
        <v>1.7453292519943295E-2</v>
      </c>
      <c r="H3" t="e">
        <f t="shared" ref="H3:H65" si="5">D3*C3*COS(F3)</f>
        <v>#NUM!</v>
      </c>
      <c r="I3" t="e">
        <f t="shared" ref="I3:I66" si="6">C3*COS(F3)</f>
        <v>#NUM!</v>
      </c>
      <c r="J3" t="e">
        <f t="shared" ref="J3:J66" si="7">C3*SIN(F3)</f>
        <v>#NUM!</v>
      </c>
    </row>
    <row r="4" spans="1:10">
      <c r="A4">
        <v>2</v>
      </c>
      <c r="B4">
        <f t="shared" si="0"/>
        <v>-1.322970050129304</v>
      </c>
      <c r="C4" t="e">
        <f t="shared" si="1"/>
        <v>#NUM!</v>
      </c>
      <c r="D4" t="e">
        <f t="shared" si="2"/>
        <v>#NUM!</v>
      </c>
      <c r="E4" t="e">
        <f t="shared" si="3"/>
        <v>#NUM!</v>
      </c>
      <c r="F4">
        <f t="shared" si="4"/>
        <v>3.4906585039886591E-2</v>
      </c>
      <c r="H4" t="e">
        <f t="shared" si="5"/>
        <v>#NUM!</v>
      </c>
      <c r="I4" t="e">
        <f t="shared" si="6"/>
        <v>#NUM!</v>
      </c>
      <c r="J4" t="e">
        <f t="shared" si="7"/>
        <v>#NUM!</v>
      </c>
    </row>
    <row r="5" spans="1:10">
      <c r="A5">
        <v>3</v>
      </c>
      <c r="B5">
        <f t="shared" si="0"/>
        <v>-1.1508244337202707</v>
      </c>
      <c r="C5" t="e">
        <f t="shared" si="1"/>
        <v>#NUM!</v>
      </c>
      <c r="D5" t="e">
        <f t="shared" si="2"/>
        <v>#NUM!</v>
      </c>
      <c r="E5" t="e">
        <f t="shared" si="3"/>
        <v>#NUM!</v>
      </c>
      <c r="F5">
        <f t="shared" si="4"/>
        <v>5.235987755982989E-2</v>
      </c>
      <c r="H5" t="e">
        <f t="shared" si="5"/>
        <v>#NUM!</v>
      </c>
      <c r="I5" t="e">
        <f t="shared" si="6"/>
        <v>#NUM!</v>
      </c>
      <c r="J5" t="e">
        <f t="shared" si="7"/>
        <v>#NUM!</v>
      </c>
    </row>
    <row r="6" spans="1:10">
      <c r="A6">
        <v>4</v>
      </c>
      <c r="B6">
        <f t="shared" si="0"/>
        <v>-0.97832826504043924</v>
      </c>
      <c r="C6" t="e">
        <f t="shared" si="1"/>
        <v>#NUM!</v>
      </c>
      <c r="D6" t="e">
        <f t="shared" si="2"/>
        <v>#NUM!</v>
      </c>
      <c r="E6" t="e">
        <f t="shared" si="3"/>
        <v>#NUM!</v>
      </c>
      <c r="F6">
        <f t="shared" si="4"/>
        <v>6.9813170079773182E-2</v>
      </c>
      <c r="H6" t="e">
        <f t="shared" si="5"/>
        <v>#NUM!</v>
      </c>
      <c r="I6" t="e">
        <f t="shared" si="6"/>
        <v>#NUM!</v>
      </c>
      <c r="J6" t="e">
        <f t="shared" si="7"/>
        <v>#NUM!</v>
      </c>
    </row>
    <row r="7" spans="1:10">
      <c r="A7">
        <v>5</v>
      </c>
      <c r="B7">
        <f t="shared" si="0"/>
        <v>-0.80553408809379801</v>
      </c>
      <c r="C7" t="e">
        <f t="shared" si="1"/>
        <v>#NUM!</v>
      </c>
      <c r="D7" t="e">
        <f t="shared" si="2"/>
        <v>#NUM!</v>
      </c>
      <c r="E7" t="e">
        <f t="shared" si="3"/>
        <v>#NUM!</v>
      </c>
      <c r="F7">
        <f t="shared" si="4"/>
        <v>8.7266462599716474E-2</v>
      </c>
      <c r="H7" t="e">
        <f t="shared" si="5"/>
        <v>#NUM!</v>
      </c>
      <c r="I7" t="e">
        <f t="shared" si="6"/>
        <v>#NUM!</v>
      </c>
      <c r="J7" t="e">
        <f t="shared" si="7"/>
        <v>#NUM!</v>
      </c>
    </row>
    <row r="8" spans="1:10">
      <c r="A8">
        <v>6</v>
      </c>
      <c r="B8">
        <f t="shared" si="0"/>
        <v>-0.6324945376605392</v>
      </c>
      <c r="C8" t="e">
        <f t="shared" si="1"/>
        <v>#NUM!</v>
      </c>
      <c r="D8" t="e">
        <f t="shared" si="2"/>
        <v>#NUM!</v>
      </c>
      <c r="E8" t="e">
        <f t="shared" si="3"/>
        <v>#NUM!</v>
      </c>
      <c r="F8">
        <f t="shared" si="4"/>
        <v>0.10471975511965978</v>
      </c>
      <c r="H8" t="e">
        <f t="shared" si="5"/>
        <v>#NUM!</v>
      </c>
      <c r="I8" t="e">
        <f t="shared" si="6"/>
        <v>#NUM!</v>
      </c>
      <c r="J8" t="e">
        <f t="shared" si="7"/>
        <v>#NUM!</v>
      </c>
    </row>
    <row r="9" spans="1:10">
      <c r="A9">
        <v>7</v>
      </c>
      <c r="B9">
        <f t="shared" si="0"/>
        <v>-0.45926232326399724</v>
      </c>
      <c r="C9" t="e">
        <f t="shared" si="1"/>
        <v>#NUM!</v>
      </c>
      <c r="D9" t="e">
        <f t="shared" si="2"/>
        <v>#NUM!</v>
      </c>
      <c r="E9" t="e">
        <f t="shared" si="3"/>
        <v>#NUM!</v>
      </c>
      <c r="F9">
        <f t="shared" si="4"/>
        <v>0.12217304763960307</v>
      </c>
      <c r="H9" t="e">
        <f t="shared" si="5"/>
        <v>#NUM!</v>
      </c>
      <c r="I9" t="e">
        <f t="shared" si="6"/>
        <v>#NUM!</v>
      </c>
      <c r="J9" t="e">
        <f t="shared" si="7"/>
        <v>#NUM!</v>
      </c>
    </row>
    <row r="10" spans="1:10">
      <c r="A10">
        <v>8</v>
      </c>
      <c r="B10">
        <f t="shared" si="0"/>
        <v>-0.28589021311481483</v>
      </c>
      <c r="C10" t="e">
        <f t="shared" si="1"/>
        <v>#NUM!</v>
      </c>
      <c r="D10" t="e">
        <f t="shared" si="2"/>
        <v>#NUM!</v>
      </c>
      <c r="E10" t="e">
        <f t="shared" si="3"/>
        <v>#NUM!</v>
      </c>
      <c r="F10">
        <f t="shared" si="4"/>
        <v>0.13962634015954636</v>
      </c>
      <c r="H10" t="e">
        <f t="shared" si="5"/>
        <v>#NUM!</v>
      </c>
      <c r="I10" t="e">
        <f t="shared" si="6"/>
        <v>#NUM!</v>
      </c>
      <c r="J10" t="e">
        <f t="shared" si="7"/>
        <v>#NUM!</v>
      </c>
    </row>
    <row r="11" spans="1:10">
      <c r="A11">
        <v>9</v>
      </c>
      <c r="B11">
        <f t="shared" si="0"/>
        <v>-0.11243101803723705</v>
      </c>
      <c r="C11" t="e">
        <f t="shared" si="1"/>
        <v>#NUM!</v>
      </c>
      <c r="D11" t="e">
        <f t="shared" si="2"/>
        <v>#NUM!</v>
      </c>
      <c r="E11" t="e">
        <f t="shared" si="3"/>
        <v>#NUM!</v>
      </c>
      <c r="F11">
        <f t="shared" si="4"/>
        <v>0.15707963267948966</v>
      </c>
      <c r="H11" t="e">
        <f t="shared" si="5"/>
        <v>#NUM!</v>
      </c>
      <c r="I11" t="e">
        <f t="shared" si="6"/>
        <v>#NUM!</v>
      </c>
      <c r="J11" t="e">
        <f t="shared" si="7"/>
        <v>#NUM!</v>
      </c>
    </row>
    <row r="12" spans="1:10">
      <c r="A12">
        <v>10</v>
      </c>
      <c r="B12">
        <f t="shared" si="0"/>
        <v>6.1062424617578603E-2</v>
      </c>
      <c r="C12">
        <f t="shared" si="1"/>
        <v>0.59511516766249195</v>
      </c>
      <c r="D12">
        <f t="shared" si="2"/>
        <v>0.56098089415983199</v>
      </c>
      <c r="E12">
        <f t="shared" si="3"/>
        <v>-0.58207082566320778</v>
      </c>
      <c r="F12">
        <f t="shared" si="4"/>
        <v>0.17453292519943295</v>
      </c>
      <c r="H12">
        <f t="shared" si="5"/>
        <v>0.32877633398182732</v>
      </c>
      <c r="I12">
        <f t="shared" si="6"/>
        <v>0.5860740310491821</v>
      </c>
      <c r="J12">
        <f t="shared" si="7"/>
        <v>0.10334066436654143</v>
      </c>
    </row>
    <row r="13" spans="1:10">
      <c r="A13">
        <v>11</v>
      </c>
      <c r="B13">
        <f t="shared" si="0"/>
        <v>0.23453726706633082</v>
      </c>
      <c r="C13">
        <f t="shared" si="1"/>
        <v>1.166325918851467</v>
      </c>
      <c r="D13">
        <f t="shared" si="2"/>
        <v>0.54917089659015095</v>
      </c>
      <c r="E13">
        <f t="shared" si="3"/>
        <v>-0.594588340846819</v>
      </c>
      <c r="F13">
        <f t="shared" si="4"/>
        <v>0.19198621771937624</v>
      </c>
      <c r="H13">
        <f t="shared" si="5"/>
        <v>0.62874423649270872</v>
      </c>
      <c r="I13">
        <f t="shared" si="6"/>
        <v>1.1448972267041742</v>
      </c>
      <c r="J13">
        <f t="shared" si="7"/>
        <v>0.22254547685767392</v>
      </c>
    </row>
    <row r="14" spans="1:10">
      <c r="A14">
        <v>12</v>
      </c>
      <c r="B14">
        <f t="shared" si="0"/>
        <v>0.40794066719152133</v>
      </c>
      <c r="C14">
        <f t="shared" si="1"/>
        <v>1.5381989044693873</v>
      </c>
      <c r="D14">
        <f t="shared" si="2"/>
        <v>0.53972602121853153</v>
      </c>
      <c r="E14">
        <f t="shared" si="3"/>
        <v>-0.60499327326797137</v>
      </c>
      <c r="F14">
        <f t="shared" si="4"/>
        <v>0.20943951023931956</v>
      </c>
      <c r="H14">
        <f t="shared" si="5"/>
        <v>0.812063982122877</v>
      </c>
      <c r="I14">
        <f t="shared" si="6"/>
        <v>1.5045855678580997</v>
      </c>
      <c r="J14">
        <f t="shared" si="7"/>
        <v>0.3198095350422554</v>
      </c>
    </row>
    <row r="15" spans="1:10">
      <c r="A15">
        <v>13</v>
      </c>
      <c r="B15">
        <f t="shared" si="0"/>
        <v>0.58121980463767509</v>
      </c>
      <c r="C15">
        <f t="shared" si="1"/>
        <v>1.8360487103828469</v>
      </c>
      <c r="D15">
        <f t="shared" si="2"/>
        <v>0.53083563071122075</v>
      </c>
      <c r="E15">
        <f t="shared" si="3"/>
        <v>-0.61512564973720352</v>
      </c>
      <c r="F15">
        <f t="shared" si="4"/>
        <v>0.22689280275926285</v>
      </c>
      <c r="H15">
        <f t="shared" si="5"/>
        <v>0.94966011320770216</v>
      </c>
      <c r="I15">
        <f t="shared" si="6"/>
        <v>1.7889909008845821</v>
      </c>
      <c r="J15">
        <f t="shared" si="7"/>
        <v>0.41302109322731506</v>
      </c>
    </row>
    <row r="16" spans="1:10">
      <c r="A16">
        <v>14</v>
      </c>
      <c r="B16">
        <f t="shared" si="0"/>
        <v>0.75432189690093376</v>
      </c>
      <c r="C16">
        <f t="shared" si="1"/>
        <v>2.0916660828213991</v>
      </c>
      <c r="D16">
        <f t="shared" si="2"/>
        <v>0.52212202515986417</v>
      </c>
      <c r="E16">
        <f t="shared" si="3"/>
        <v>-0.62539137693898339</v>
      </c>
      <c r="F16">
        <f t="shared" si="4"/>
        <v>0.24434609527920614</v>
      </c>
      <c r="H16">
        <f t="shared" si="5"/>
        <v>1.0596647473115595</v>
      </c>
      <c r="I16">
        <f t="shared" si="6"/>
        <v>2.029534660958058</v>
      </c>
      <c r="J16">
        <f t="shared" si="7"/>
        <v>0.5060198237176845</v>
      </c>
    </row>
    <row r="17" spans="1:10">
      <c r="A17">
        <v>15</v>
      </c>
      <c r="B17">
        <f t="shared" si="0"/>
        <v>0.92719421540711566</v>
      </c>
      <c r="C17">
        <f t="shared" si="1"/>
        <v>2.3189925505187099</v>
      </c>
      <c r="D17">
        <f t="shared" si="2"/>
        <v>0.51345642334693531</v>
      </c>
      <c r="E17">
        <f t="shared" si="3"/>
        <v>-0.63594610447450917</v>
      </c>
      <c r="F17">
        <f t="shared" si="4"/>
        <v>0.26179938779914941</v>
      </c>
      <c r="H17">
        <f t="shared" si="5"/>
        <v>1.1501294468939443</v>
      </c>
      <c r="I17">
        <f t="shared" si="6"/>
        <v>2.2399747955179787</v>
      </c>
      <c r="J17">
        <f t="shared" si="7"/>
        <v>0.60019943752511162</v>
      </c>
    </row>
    <row r="18" spans="1:10">
      <c r="A18">
        <v>16</v>
      </c>
      <c r="B18">
        <f t="shared" si="0"/>
        <v>1.0997841015733527</v>
      </c>
      <c r="C18">
        <f t="shared" si="1"/>
        <v>2.5256182983826845</v>
      </c>
      <c r="D18">
        <f t="shared" si="2"/>
        <v>0.50479081832225658</v>
      </c>
      <c r="E18">
        <f t="shared" si="3"/>
        <v>-0.64686321619352849</v>
      </c>
      <c r="F18">
        <f t="shared" si="4"/>
        <v>0.27925268031909273</v>
      </c>
      <c r="H18">
        <f t="shared" si="5"/>
        <v>1.2255211179215424</v>
      </c>
      <c r="I18">
        <f t="shared" si="6"/>
        <v>2.4277801287961904</v>
      </c>
      <c r="J18">
        <f t="shared" si="7"/>
        <v>0.69615474956923196</v>
      </c>
    </row>
    <row r="19" spans="1:10">
      <c r="A19">
        <v>17</v>
      </c>
      <c r="B19">
        <f t="shared" si="0"/>
        <v>1.2720389828484036</v>
      </c>
      <c r="C19">
        <f t="shared" si="1"/>
        <v>2.7162154002436441</v>
      </c>
      <c r="D19">
        <f t="shared" si="2"/>
        <v>0.49611067387213392</v>
      </c>
      <c r="E19">
        <f t="shared" si="3"/>
        <v>-0.65818098549731452</v>
      </c>
      <c r="F19">
        <f t="shared" si="4"/>
        <v>0.29670597283903605</v>
      </c>
      <c r="H19">
        <f t="shared" si="5"/>
        <v>1.2886622125851137</v>
      </c>
      <c r="I19">
        <f t="shared" si="6"/>
        <v>2.5975297054730366</v>
      </c>
      <c r="J19">
        <f t="shared" si="7"/>
        <v>0.794144526963385</v>
      </c>
    </row>
    <row r="20" spans="1:10">
      <c r="A20">
        <v>18</v>
      </c>
      <c r="B20">
        <f t="shared" si="0"/>
        <v>1.4439063887267589</v>
      </c>
      <c r="C20">
        <f t="shared" si="1"/>
        <v>2.8938999731530464</v>
      </c>
      <c r="D20">
        <f t="shared" si="2"/>
        <v>0.48741722310403651</v>
      </c>
      <c r="E20">
        <f t="shared" si="3"/>
        <v>-0.66992013570107634</v>
      </c>
      <c r="F20">
        <f t="shared" si="4"/>
        <v>0.31415926535897931</v>
      </c>
      <c r="H20">
        <f t="shared" si="5"/>
        <v>1.3415001094090357</v>
      </c>
      <c r="I20">
        <f t="shared" si="6"/>
        <v>2.7522624269735747</v>
      </c>
      <c r="J20">
        <f t="shared" si="7"/>
        <v>0.89426427172549539</v>
      </c>
    </row>
    <row r="21" spans="1:10">
      <c r="A21">
        <v>19</v>
      </c>
      <c r="B21">
        <f t="shared" si="0"/>
        <v>1.615333966731674</v>
      </c>
      <c r="C21">
        <f t="shared" si="1"/>
        <v>3.06087193574702</v>
      </c>
      <c r="D21">
        <f t="shared" si="2"/>
        <v>0.47871962649535837</v>
      </c>
      <c r="E21">
        <f t="shared" si="3"/>
        <v>-0.68209155040369751</v>
      </c>
      <c r="F21">
        <f t="shared" si="4"/>
        <v>0.33161255787892263</v>
      </c>
      <c r="H21">
        <f t="shared" si="5"/>
        <v>1.3854678675409826</v>
      </c>
      <c r="I21">
        <f t="shared" si="6"/>
        <v>2.8941112727794458</v>
      </c>
      <c r="J21">
        <f t="shared" si="7"/>
        <v>0.99652242715086203</v>
      </c>
    </row>
    <row r="22" spans="1:10">
      <c r="A22">
        <v>20</v>
      </c>
      <c r="B22">
        <f t="shared" si="0"/>
        <v>1.7862694983622298</v>
      </c>
      <c r="C22">
        <f t="shared" si="1"/>
        <v>3.2187517907569281</v>
      </c>
      <c r="D22">
        <f t="shared" si="2"/>
        <v>0.47003107817108181</v>
      </c>
      <c r="E22">
        <f t="shared" si="3"/>
        <v>-0.69470004731484458</v>
      </c>
      <c r="F22">
        <f t="shared" si="4"/>
        <v>0.3490658503988659</v>
      </c>
      <c r="H22">
        <f t="shared" si="5"/>
        <v>1.4216735339760391</v>
      </c>
      <c r="I22">
        <f t="shared" si="6"/>
        <v>3.0246373059157139</v>
      </c>
      <c r="J22">
        <f t="shared" si="7"/>
        <v>1.1008779488044373</v>
      </c>
    </row>
    <row r="23" spans="1:10">
      <c r="A23">
        <v>21</v>
      </c>
      <c r="B23">
        <f t="shared" si="0"/>
        <v>1.9566609149996046</v>
      </c>
      <c r="C23">
        <f t="shared" si="1"/>
        <v>3.3687732644091239</v>
      </c>
      <c r="D23">
        <f t="shared" si="2"/>
        <v>0.46136670561455273</v>
      </c>
      <c r="E23">
        <f t="shared" si="3"/>
        <v>-0.70774637240012916</v>
      </c>
      <c r="F23">
        <f t="shared" si="4"/>
        <v>0.36651914291880922</v>
      </c>
      <c r="H23">
        <f t="shared" si="5"/>
        <v>1.4510078768005648</v>
      </c>
      <c r="I23">
        <f t="shared" si="6"/>
        <v>3.1450207809594404</v>
      </c>
      <c r="J23">
        <f t="shared" si="7"/>
        <v>1.2072603672493254</v>
      </c>
    </row>
    <row r="24" spans="1:10">
      <c r="A24">
        <v>22</v>
      </c>
      <c r="B24">
        <f t="shared" si="0"/>
        <v>2.1264563137676697</v>
      </c>
      <c r="C24">
        <f t="shared" si="1"/>
        <v>3.511900713268028</v>
      </c>
      <c r="D24">
        <f t="shared" si="2"/>
        <v>0.45274236372525667</v>
      </c>
      <c r="E24">
        <f t="shared" si="3"/>
        <v>-0.72122831527877662</v>
      </c>
      <c r="F24">
        <f t="shared" si="4"/>
        <v>0.38397243543875248</v>
      </c>
      <c r="H24">
        <f t="shared" si="5"/>
        <v>1.4742095615260966</v>
      </c>
      <c r="I24">
        <f t="shared" si="6"/>
        <v>3.2561776401837004</v>
      </c>
      <c r="J24">
        <f t="shared" si="7"/>
        <v>1.3155811626122476</v>
      </c>
    </row>
    <row r="25" spans="1:10">
      <c r="A25">
        <v>23</v>
      </c>
      <c r="B25">
        <f t="shared" si="0"/>
        <v>2.2956039733431171</v>
      </c>
      <c r="C25">
        <f t="shared" si="1"/>
        <v>3.6489043623244055</v>
      </c>
      <c r="D25">
        <f t="shared" si="2"/>
        <v>0.44417390888080466</v>
      </c>
      <c r="E25">
        <f t="shared" si="3"/>
        <v>-0.73514136178701872</v>
      </c>
      <c r="F25">
        <f t="shared" si="4"/>
        <v>0.4014257279586958</v>
      </c>
      <c r="H25">
        <f t="shared" si="5"/>
        <v>1.4919065049269438</v>
      </c>
      <c r="I25">
        <f t="shared" si="6"/>
        <v>3.3588341753033975</v>
      </c>
      <c r="J25">
        <f t="shared" si="7"/>
        <v>1.4257405192404489</v>
      </c>
    </row>
    <row r="26" spans="1:10">
      <c r="A26">
        <v>24</v>
      </c>
      <c r="B26">
        <f t="shared" si="0"/>
        <v>2.4640523697102692</v>
      </c>
      <c r="C26">
        <f t="shared" si="1"/>
        <v>3.78041052589789</v>
      </c>
      <c r="D26">
        <f t="shared" si="2"/>
        <v>0.43567674685745428</v>
      </c>
      <c r="E26">
        <f t="shared" si="3"/>
        <v>-0.74947909109258237</v>
      </c>
      <c r="F26">
        <f t="shared" si="4"/>
        <v>0.41887902047863912</v>
      </c>
      <c r="H26">
        <f t="shared" si="5"/>
        <v>1.5046431331115182</v>
      </c>
      <c r="I26">
        <f t="shared" si="6"/>
        <v>3.4535768639582933</v>
      </c>
      <c r="J26">
        <f t="shared" si="7"/>
        <v>1.5376314867521281</v>
      </c>
    </row>
    <row r="27" spans="1:10">
      <c r="A27">
        <v>25</v>
      </c>
      <c r="B27">
        <f t="shared" si="0"/>
        <v>2.631750191855796</v>
      </c>
      <c r="C27">
        <f t="shared" si="1"/>
        <v>3.9069362821478948</v>
      </c>
      <c r="D27">
        <f t="shared" si="2"/>
        <v>0.42726554557232943</v>
      </c>
      <c r="E27">
        <f t="shared" si="3"/>
        <v>-0.76423342726478138</v>
      </c>
      <c r="F27">
        <f t="shared" si="4"/>
        <v>0.43633231299858238</v>
      </c>
      <c r="H27">
        <f t="shared" si="5"/>
        <v>1.5128989201432397</v>
      </c>
      <c r="I27">
        <f t="shared" si="6"/>
        <v>3.5408867759666549</v>
      </c>
      <c r="J27">
        <f t="shared" si="7"/>
        <v>1.6511426202930142</v>
      </c>
    </row>
    <row r="28" spans="1:10">
      <c r="A28">
        <v>26</v>
      </c>
      <c r="B28">
        <f t="shared" si="0"/>
        <v>2.7986463573985461</v>
      </c>
      <c r="C28">
        <f t="shared" si="1"/>
        <v>4.0289141059237741</v>
      </c>
      <c r="D28">
        <f t="shared" si="2"/>
        <v>0.41895405197025554</v>
      </c>
      <c r="E28">
        <f t="shared" si="3"/>
        <v>-0.77939480644545867</v>
      </c>
      <c r="F28">
        <f t="shared" si="4"/>
        <v>0.4537856055185257</v>
      </c>
      <c r="H28">
        <f t="shared" si="5"/>
        <v>1.5171013354479452</v>
      </c>
      <c r="I28">
        <f t="shared" si="6"/>
        <v>3.6211640114550199</v>
      </c>
      <c r="J28">
        <f t="shared" si="7"/>
        <v>1.7661596969284956</v>
      </c>
    </row>
    <row r="29" spans="1:10">
      <c r="A29" s="1">
        <v>27</v>
      </c>
      <c r="B29" s="1">
        <f t="shared" si="0"/>
        <v>2.9646900281497373</v>
      </c>
      <c r="C29" s="1">
        <f t="shared" si="1"/>
        <v>4.1467097997410525</v>
      </c>
      <c r="D29" s="1">
        <f t="shared" si="2"/>
        <v>0.41075497776835695</v>
      </c>
      <c r="E29" s="1">
        <f t="shared" si="3"/>
        <v>-0.79495229496413577</v>
      </c>
      <c r="F29" s="1">
        <f t="shared" si="4"/>
        <v>0.47123889803846897</v>
      </c>
      <c r="G29" s="1"/>
      <c r="H29" s="1">
        <f t="shared" si="5"/>
        <v>1.5176350997501771</v>
      </c>
      <c r="I29" s="1">
        <f t="shared" si="6"/>
        <v>3.6947454854851181</v>
      </c>
      <c r="J29" s="1">
        <f t="shared" si="7"/>
        <v>1.8825668542593164</v>
      </c>
    </row>
    <row r="30" spans="1:10">
      <c r="A30">
        <v>28</v>
      </c>
      <c r="B30">
        <f t="shared" si="0"/>
        <v>3.1298306255987582</v>
      </c>
      <c r="C30">
        <f t="shared" si="1"/>
        <v>4.2606358244366289</v>
      </c>
      <c r="D30">
        <f t="shared" si="2"/>
        <v>0.4026799326889437</v>
      </c>
      <c r="E30">
        <f t="shared" si="3"/>
        <v>-0.81089367941543677</v>
      </c>
      <c r="F30">
        <f t="shared" si="4"/>
        <v>0.48869219055841229</v>
      </c>
      <c r="H30">
        <f t="shared" si="5"/>
        <v>1.5148489455044778</v>
      </c>
      <c r="I30">
        <f t="shared" si="6"/>
        <v>3.7619181452348314</v>
      </c>
      <c r="J30">
        <f t="shared" si="7"/>
        <v>2.0002473589598164</v>
      </c>
    </row>
    <row r="31" spans="1:10">
      <c r="A31">
        <v>29</v>
      </c>
      <c r="B31">
        <f t="shared" si="0"/>
        <v>3.2940178463198699</v>
      </c>
      <c r="C31">
        <f t="shared" si="1"/>
        <v>4.3709613940934373</v>
      </c>
      <c r="D31">
        <f t="shared" si="2"/>
        <v>0.39473939171441691</v>
      </c>
      <c r="E31">
        <f t="shared" si="3"/>
        <v>-0.82720554142499625</v>
      </c>
      <c r="F31">
        <f t="shared" si="4"/>
        <v>0.50614548307835561</v>
      </c>
      <c r="H31">
        <f t="shared" si="5"/>
        <v>1.5090606579298154</v>
      </c>
      <c r="I31">
        <f t="shared" si="6"/>
        <v>3.8229289744196069</v>
      </c>
      <c r="J31">
        <f t="shared" si="7"/>
        <v>2.1190841335818393</v>
      </c>
    </row>
    <row r="32" spans="1:10">
      <c r="A32">
        <v>30</v>
      </c>
      <c r="B32">
        <f t="shared" si="0"/>
        <v>3.4572016772951244</v>
      </c>
      <c r="C32">
        <f t="shared" si="1"/>
        <v>4.4779202458632206</v>
      </c>
      <c r="D32">
        <f t="shared" si="2"/>
        <v>0.38694268751987593</v>
      </c>
      <c r="E32">
        <f t="shared" si="3"/>
        <v>-0.84387332485285749</v>
      </c>
      <c r="F32">
        <f t="shared" si="4"/>
        <v>0.52359877559829882</v>
      </c>
      <c r="H32">
        <f t="shared" si="5"/>
        <v>1.5005609132788749</v>
      </c>
      <c r="I32">
        <f t="shared" si="6"/>
        <v>3.8779926890382086</v>
      </c>
      <c r="J32">
        <f t="shared" si="7"/>
        <v>2.2389601229316098</v>
      </c>
    </row>
    <row r="33" spans="1:10">
      <c r="A33">
        <v>31</v>
      </c>
      <c r="B33">
        <f t="shared" si="0"/>
        <v>3.619332411148811</v>
      </c>
      <c r="C33">
        <f t="shared" si="1"/>
        <v>4.5817167071593481</v>
      </c>
      <c r="D33">
        <f t="shared" si="2"/>
        <v>0.37929802201157692</v>
      </c>
      <c r="E33">
        <f t="shared" si="3"/>
        <v>-0.86088140010108372</v>
      </c>
      <c r="F33">
        <f t="shared" si="4"/>
        <v>0.54105206811824214</v>
      </c>
      <c r="H33">
        <f t="shared" si="5"/>
        <v>1.4896162655646796</v>
      </c>
      <c r="I33">
        <f t="shared" si="6"/>
        <v>3.927297742457549</v>
      </c>
      <c r="J33">
        <f t="shared" si="7"/>
        <v>2.3597585526385831</v>
      </c>
    </row>
    <row r="34" spans="1:10">
      <c r="A34">
        <v>32</v>
      </c>
      <c r="B34">
        <f t="shared" si="0"/>
        <v>3.7803606612888023</v>
      </c>
      <c r="C34">
        <f t="shared" si="1"/>
        <v>4.6825304948793498</v>
      </c>
      <c r="D34">
        <f t="shared" si="2"/>
        <v>0.37181249260237959</v>
      </c>
      <c r="E34">
        <f t="shared" si="3"/>
        <v>-0.87821312823421838</v>
      </c>
      <c r="F34">
        <f t="shared" si="4"/>
        <v>0.55850536063818546</v>
      </c>
      <c r="H34">
        <f t="shared" si="5"/>
        <v>1.4764715246002686</v>
      </c>
      <c r="I34">
        <f t="shared" si="6"/>
        <v>3.9710110713768398</v>
      </c>
      <c r="J34">
        <f t="shared" si="7"/>
        <v>2.48136311459601</v>
      </c>
    </row>
    <row r="35" spans="1:10">
      <c r="A35">
        <v>33</v>
      </c>
      <c r="B35">
        <f t="shared" si="0"/>
        <v>3.9402373769501891</v>
      </c>
      <c r="C35">
        <f t="shared" si="1"/>
        <v>4.7805205559971284</v>
      </c>
      <c r="D35">
        <f t="shared" si="2"/>
        <v>0.36449212992810204</v>
      </c>
      <c r="E35">
        <f t="shared" si="3"/>
        <v>-0.89585092635417896</v>
      </c>
      <c r="F35">
        <f t="shared" si="4"/>
        <v>0.57595865315812877</v>
      </c>
      <c r="H35">
        <f t="shared" si="5"/>
        <v>1.4613516954854853</v>
      </c>
      <c r="I35">
        <f t="shared" si="6"/>
        <v>4.0092818897728861</v>
      </c>
      <c r="J35">
        <f t="shared" si="7"/>
        <v>2.6036581024877767</v>
      </c>
    </row>
    <row r="36" spans="1:10">
      <c r="A36">
        <v>34</v>
      </c>
      <c r="B36">
        <f t="shared" si="0"/>
        <v>4.0989138581366209</v>
      </c>
      <c r="C36">
        <f t="shared" si="1"/>
        <v>4.8758281734688316</v>
      </c>
      <c r="D36">
        <f t="shared" si="2"/>
        <v>0.35734194440563233</v>
      </c>
      <c r="E36">
        <f t="shared" si="3"/>
        <v>-0.91377633484369436</v>
      </c>
      <c r="F36">
        <f t="shared" si="4"/>
        <v>0.59341194567807209</v>
      </c>
      <c r="H36">
        <f t="shared" si="5"/>
        <v>1.4444635998462545</v>
      </c>
      <c r="I36">
        <f t="shared" si="6"/>
        <v>4.0422447531280827</v>
      </c>
      <c r="J36">
        <f t="shared" si="7"/>
        <v>2.7265285131465045</v>
      </c>
    </row>
    <row r="37" spans="1:10">
      <c r="A37">
        <v>35</v>
      </c>
      <c r="B37">
        <f t="shared" si="0"/>
        <v>4.2563417704547915</v>
      </c>
      <c r="C37">
        <f t="shared" si="1"/>
        <v>4.9685795020949186</v>
      </c>
      <c r="D37">
        <f t="shared" si="2"/>
        <v>0.35036597950512749</v>
      </c>
      <c r="E37">
        <f t="shared" si="3"/>
        <v>-0.93197008655379243</v>
      </c>
      <c r="F37">
        <f t="shared" si="4"/>
        <v>0.6108652381980153</v>
      </c>
      <c r="H37">
        <f t="shared" si="5"/>
        <v>1.4259972643817438</v>
      </c>
      <c r="I37">
        <f t="shared" si="6"/>
        <v>4.0700220563534337</v>
      </c>
      <c r="J37">
        <f t="shared" si="7"/>
        <v>2.8498601245384583</v>
      </c>
    </row>
    <row r="38" spans="1:10">
      <c r="A38">
        <v>36</v>
      </c>
      <c r="B38">
        <f t="shared" si="0"/>
        <v>4.4124731598375746</v>
      </c>
      <c r="C38">
        <f t="shared" si="1"/>
        <v>5.0588876570900378</v>
      </c>
      <c r="D38">
        <f t="shared" si="2"/>
        <v>0.34356736994488873</v>
      </c>
      <c r="E38">
        <f t="shared" si="3"/>
        <v>-0.95041217766773489</v>
      </c>
      <c r="F38">
        <f t="shared" si="4"/>
        <v>0.62831853071795862</v>
      </c>
      <c r="H38">
        <f t="shared" si="5"/>
        <v>1.4061271376908395</v>
      </c>
      <c r="I38">
        <f t="shared" si="6"/>
        <v>4.0927260872195026</v>
      </c>
      <c r="J38">
        <f t="shared" si="7"/>
        <v>2.9735395578419461</v>
      </c>
    </row>
    <row r="39" spans="1:10">
      <c r="A39">
        <v>37</v>
      </c>
      <c r="B39">
        <f t="shared" si="0"/>
        <v>4.567260467151284</v>
      </c>
      <c r="C39">
        <f t="shared" si="1"/>
        <v>5.1468544480563514</v>
      </c>
      <c r="D39">
        <f t="shared" si="2"/>
        <v>0.33694840327295073</v>
      </c>
      <c r="E39">
        <f t="shared" si="3"/>
        <v>-0.96908193976626822</v>
      </c>
      <c r="F39">
        <f t="shared" si="4"/>
        <v>0.64577182323790194</v>
      </c>
      <c r="H39">
        <f t="shared" si="5"/>
        <v>1.3850131787673257</v>
      </c>
      <c r="I39">
        <f t="shared" si="6"/>
        <v>4.1104607272626623</v>
      </c>
      <c r="J39">
        <f t="shared" si="7"/>
        <v>3.0974543288172556</v>
      </c>
    </row>
    <row r="40" spans="1:10">
      <c r="A40">
        <v>38</v>
      </c>
      <c r="B40">
        <f t="shared" si="0"/>
        <v>4.7206565426826526</v>
      </c>
      <c r="C40">
        <f t="shared" si="1"/>
        <v>5.2325718291829864</v>
      </c>
      <c r="D40">
        <f t="shared" si="2"/>
        <v>0.33051058350668261</v>
      </c>
      <c r="E40">
        <f t="shared" si="3"/>
        <v>-0.98795811250714693</v>
      </c>
      <c r="F40">
        <f t="shared" si="4"/>
        <v>0.66322511575784526</v>
      </c>
      <c r="H40">
        <f t="shared" si="5"/>
        <v>1.3628018478875716</v>
      </c>
      <c r="I40">
        <f t="shared" si="6"/>
        <v>4.1233228704157883</v>
      </c>
      <c r="J40">
        <f t="shared" si="7"/>
        <v>3.2214928921022756</v>
      </c>
    </row>
    <row r="41" spans="1:10">
      <c r="A41">
        <v>39</v>
      </c>
      <c r="B41">
        <f t="shared" si="0"/>
        <v>4.8726146605010925</v>
      </c>
      <c r="C41">
        <f t="shared" si="1"/>
        <v>5.3161231203675428</v>
      </c>
      <c r="D41">
        <f t="shared" si="2"/>
        <v>0.32425469567996745</v>
      </c>
      <c r="E41">
        <f t="shared" si="3"/>
        <v>-1.0070189162878824</v>
      </c>
      <c r="F41">
        <f t="shared" si="4"/>
        <v>0.68067840827778847</v>
      </c>
      <c r="H41">
        <f t="shared" si="5"/>
        <v>1.3396270214595263</v>
      </c>
      <c r="I41">
        <f t="shared" si="6"/>
        <v>4.1314036136016661</v>
      </c>
      <c r="J41">
        <f t="shared" si="7"/>
        <v>3.3455446809787839</v>
      </c>
    </row>
    <row r="42" spans="1:10">
      <c r="A42">
        <v>40</v>
      </c>
      <c r="B42">
        <f t="shared" si="0"/>
        <v>5.0230885326918671</v>
      </c>
      <c r="C42">
        <f t="shared" si="1"/>
        <v>5.3975840419221663</v>
      </c>
      <c r="D42">
        <f t="shared" si="2"/>
        <v>0.31818087030764725</v>
      </c>
      <c r="E42">
        <f t="shared" si="3"/>
        <v>-1.0262421242646591</v>
      </c>
      <c r="F42">
        <f t="shared" si="4"/>
        <v>0.69813170079773179</v>
      </c>
      <c r="H42">
        <f t="shared" si="5"/>
        <v>1.3156108457889222</v>
      </c>
      <c r="I42">
        <f t="shared" si="6"/>
        <v>4.1347892615821484</v>
      </c>
      <c r="J42">
        <f t="shared" si="7"/>
        <v>3.4695001443893583</v>
      </c>
    </row>
    <row r="43" spans="1:10">
      <c r="A43">
        <v>41</v>
      </c>
      <c r="B43">
        <f t="shared" si="0"/>
        <v>5.1720323234558334</v>
      </c>
      <c r="C43">
        <f t="shared" si="1"/>
        <v>5.4770235964476024</v>
      </c>
      <c r="D43">
        <f t="shared" si="2"/>
        <v>0.31228864692456521</v>
      </c>
      <c r="E43">
        <f t="shared" si="3"/>
        <v>-1.0456051331375262</v>
      </c>
      <c r="F43">
        <f t="shared" si="4"/>
        <v>0.71558499331767511</v>
      </c>
      <c r="H43">
        <f t="shared" si="5"/>
        <v>1.2908645399662653</v>
      </c>
      <c r="I43">
        <f t="shared" si="6"/>
        <v>4.1335621793451871</v>
      </c>
      <c r="J43">
        <f t="shared" si="7"/>
        <v>3.5932507824435098</v>
      </c>
    </row>
    <row r="44" spans="1:10">
      <c r="A44">
        <v>42</v>
      </c>
      <c r="B44">
        <f t="shared" si="0"/>
        <v>5.3194006630714723</v>
      </c>
      <c r="C44">
        <f t="shared" si="1"/>
        <v>5.5545048245378759</v>
      </c>
      <c r="D44">
        <f t="shared" si="2"/>
        <v>0.30657703599429553</v>
      </c>
      <c r="E44">
        <f t="shared" si="3"/>
        <v>-1.0650850321710776</v>
      </c>
      <c r="F44">
        <f t="shared" si="4"/>
        <v>0.73303828583761843</v>
      </c>
      <c r="H44">
        <f t="shared" si="5"/>
        <v>1.2654891546974807</v>
      </c>
      <c r="I44">
        <f t="shared" si="6"/>
        <v>4.127801518444544</v>
      </c>
      <c r="J44">
        <f t="shared" si="7"/>
        <v>3.7166891812662324</v>
      </c>
    </row>
    <row r="45" spans="1:10">
      <c r="A45">
        <v>43</v>
      </c>
      <c r="B45">
        <f t="shared" si="0"/>
        <v>5.4651486617149478</v>
      </c>
      <c r="C45">
        <f t="shared" si="1"/>
        <v>5.6300854556522228</v>
      </c>
      <c r="D45">
        <f t="shared" si="2"/>
        <v>0.30104457861129635</v>
      </c>
      <c r="E45">
        <f t="shared" si="3"/>
        <v>-1.0846586699922229</v>
      </c>
      <c r="F45">
        <f t="shared" si="4"/>
        <v>0.75049157835756175</v>
      </c>
      <c r="H45">
        <f t="shared" si="5"/>
        <v>1.2395762915348889</v>
      </c>
      <c r="I45">
        <f t="shared" si="6"/>
        <v>4.1175838384235073</v>
      </c>
      <c r="J45">
        <f t="shared" si="7"/>
        <v>3.8397090477665405</v>
      </c>
    </row>
    <row r="46" spans="1:10">
      <c r="A46">
        <v>44</v>
      </c>
      <c r="B46">
        <f t="shared" si="0"/>
        <v>5.6092319231339802</v>
      </c>
      <c r="C46">
        <f t="shared" si="1"/>
        <v>5.7038184713555777</v>
      </c>
      <c r="D46">
        <f t="shared" si="2"/>
        <v>0.29568940353960099</v>
      </c>
      <c r="E46">
        <f t="shared" si="3"/>
        <v>-1.1043027187856813</v>
      </c>
      <c r="F46">
        <f t="shared" si="4"/>
        <v>0.76794487087750496</v>
      </c>
      <c r="H46">
        <f t="shared" si="5"/>
        <v>1.2132087853486697</v>
      </c>
      <c r="I46">
        <f t="shared" si="6"/>
        <v>4.1029836403528321</v>
      </c>
      <c r="J46">
        <f t="shared" si="7"/>
        <v>3.9622052447057943</v>
      </c>
    </row>
    <row r="47" spans="1:10">
      <c r="A47">
        <v>45</v>
      </c>
      <c r="B47">
        <f t="shared" si="0"/>
        <v>5.7516065581713773</v>
      </c>
      <c r="C47">
        <f t="shared" si="1"/>
        <v>5.7757525948913351</v>
      </c>
      <c r="D47">
        <f t="shared" si="2"/>
        <v>0.29050928124075542</v>
      </c>
      <c r="E47">
        <f t="shared" si="3"/>
        <v>-1.1239937355884004</v>
      </c>
      <c r="F47">
        <f t="shared" si="4"/>
        <v>0.78539816339744828</v>
      </c>
      <c r="H47">
        <f t="shared" si="5"/>
        <v>1.1864613518136005</v>
      </c>
      <c r="I47">
        <f t="shared" si="6"/>
        <v>4.0840738263034613</v>
      </c>
      <c r="J47">
        <f t="shared" si="7"/>
        <v>4.0840738263034613</v>
      </c>
    </row>
    <row r="48" spans="1:10">
      <c r="A48">
        <v>46</v>
      </c>
      <c r="B48">
        <f t="shared" si="0"/>
        <v>5.8922291981340917</v>
      </c>
      <c r="C48">
        <f t="shared" si="1"/>
        <v>5.8459327184956322</v>
      </c>
      <c r="D48">
        <f t="shared" si="2"/>
        <v>0.28550167464291054</v>
      </c>
      <c r="E48">
        <f t="shared" si="3"/>
        <v>-1.1437082204624687</v>
      </c>
      <c r="F48">
        <f t="shared" si="4"/>
        <v>0.8028514559173916</v>
      </c>
      <c r="H48">
        <f t="shared" si="5"/>
        <v>1.1594012010214054</v>
      </c>
      <c r="I48">
        <f t="shared" si="6"/>
        <v>4.0609260960431115</v>
      </c>
      <c r="J48">
        <f t="shared" si="7"/>
        <v>4.2052120745158357</v>
      </c>
    </row>
    <row r="49" spans="1:10">
      <c r="A49">
        <v>47</v>
      </c>
      <c r="B49">
        <f t="shared" si="0"/>
        <v>6.0310570080037484</v>
      </c>
      <c r="C49">
        <f t="shared" si="1"/>
        <v>5.914400277832212</v>
      </c>
      <c r="D49">
        <f t="shared" si="2"/>
        <v>0.28066378649136847</v>
      </c>
      <c r="E49">
        <f t="shared" si="3"/>
        <v>-1.1634226713995395</v>
      </c>
      <c r="F49">
        <f t="shared" si="4"/>
        <v>0.82030474843733492</v>
      </c>
      <c r="H49">
        <f t="shared" si="5"/>
        <v>1.1320886179516203</v>
      </c>
      <c r="I49">
        <f t="shared" si="6"/>
        <v>4.0336112902347541</v>
      </c>
      <c r="J49">
        <f t="shared" si="7"/>
        <v>4.3255185360500388</v>
      </c>
    </row>
    <row r="50" spans="1:10">
      <c r="A50">
        <v>48</v>
      </c>
      <c r="B50">
        <f t="shared" si="0"/>
        <v>6.1680476994846067</v>
      </c>
      <c r="C50">
        <f t="shared" si="1"/>
        <v>5.9811935813022066</v>
      </c>
      <c r="D50">
        <f t="shared" si="2"/>
        <v>0.27599260319825081</v>
      </c>
      <c r="E50">
        <f t="shared" si="3"/>
        <v>-1.1831136358764831</v>
      </c>
      <c r="F50">
        <f t="shared" si="4"/>
        <v>0.83775804095727824</v>
      </c>
      <c r="H50">
        <f t="shared" si="5"/>
        <v>1.1045775103569304</v>
      </c>
      <c r="I50">
        <f t="shared" si="6"/>
        <v>4.0021996878064563</v>
      </c>
      <c r="J50">
        <f t="shared" si="7"/>
        <v>4.4448930601233387</v>
      </c>
    </row>
    <row r="51" spans="1:10">
      <c r="A51">
        <v>49</v>
      </c>
      <c r="B51">
        <f t="shared" si="0"/>
        <v>6.3031595438849815</v>
      </c>
      <c r="C51">
        <f t="shared" si="1"/>
        <v>6.0463481006747282</v>
      </c>
      <c r="D51">
        <f t="shared" si="2"/>
        <v>0.27148493517537847</v>
      </c>
      <c r="E51">
        <f t="shared" si="3"/>
        <v>-1.2027577590408842</v>
      </c>
      <c r="F51">
        <f t="shared" si="4"/>
        <v>0.85521133347722145</v>
      </c>
      <c r="H51">
        <f t="shared" si="5"/>
        <v>1.0769159245772055</v>
      </c>
      <c r="I51">
        <f t="shared" si="6"/>
        <v>3.96676126386726</v>
      </c>
      <c r="J51">
        <f t="shared" si="7"/>
        <v>4.5632368369409786</v>
      </c>
    </row>
    <row r="52" spans="1:10">
      <c r="A52">
        <v>50</v>
      </c>
      <c r="B52">
        <f t="shared" si="0"/>
        <v>6.4363513848282095</v>
      </c>
      <c r="C52">
        <f t="shared" si="1"/>
        <v>6.10989672842378</v>
      </c>
      <c r="D52">
        <f t="shared" si="2"/>
        <v>0.2671374536902682</v>
      </c>
      <c r="E52">
        <f t="shared" si="3"/>
        <v>-1.2223318285555458</v>
      </c>
      <c r="F52">
        <f t="shared" si="4"/>
        <v>0.87266462599716477</v>
      </c>
      <c r="H52">
        <f t="shared" si="5"/>
        <v>1.0491465298410427</v>
      </c>
      <c r="I52">
        <f t="shared" si="6"/>
        <v>3.9273659134951284</v>
      </c>
      <c r="J52">
        <f t="shared" si="7"/>
        <v>4.6804524368398601</v>
      </c>
    </row>
    <row r="53" spans="1:10">
      <c r="A53">
        <v>51</v>
      </c>
      <c r="B53">
        <f t="shared" si="0"/>
        <v>6.5675826507892854</v>
      </c>
      <c r="C53">
        <f t="shared" si="1"/>
        <v>6.1718700062928944</v>
      </c>
      <c r="D53">
        <f t="shared" si="2"/>
        <v>0.26294672433089294</v>
      </c>
      <c r="E53">
        <f t="shared" si="3"/>
        <v>-1.2418128161733282</v>
      </c>
      <c r="F53">
        <f t="shared" si="4"/>
        <v>0.89011791851710809</v>
      </c>
      <c r="H53">
        <f t="shared" si="5"/>
        <v>1.0213070717084474</v>
      </c>
      <c r="I53">
        <f t="shared" si="6"/>
        <v>3.8840836458690067</v>
      </c>
      <c r="J53">
        <f t="shared" si="7"/>
        <v>4.7964438500279325</v>
      </c>
    </row>
    <row r="54" spans="1:10">
      <c r="A54">
        <v>52</v>
      </c>
      <c r="B54">
        <f t="shared" si="0"/>
        <v>6.6968133674533297</v>
      </c>
      <c r="C54">
        <f t="shared" si="1"/>
        <v>6.2322963289007136</v>
      </c>
      <c r="D54">
        <f t="shared" si="2"/>
        <v>0.25890923720127801</v>
      </c>
      <c r="E54">
        <f t="shared" si="3"/>
        <v>-1.2611779161476981</v>
      </c>
      <c r="F54">
        <f t="shared" si="4"/>
        <v>0.90757121103705141</v>
      </c>
      <c r="H54">
        <f t="shared" si="5"/>
        <v>0.99343079542729151</v>
      </c>
      <c r="I54">
        <f t="shared" si="6"/>
        <v>3.8369847525176977</v>
      </c>
      <c r="J54">
        <f t="shared" si="7"/>
        <v>4.9111165268374588</v>
      </c>
    </row>
    <row r="55" spans="1:10">
      <c r="A55">
        <v>53</v>
      </c>
      <c r="B55">
        <f t="shared" si="0"/>
        <v>6.8240041698921585</v>
      </c>
      <c r="C55">
        <f t="shared" si="1"/>
        <v>6.2912021256175299</v>
      </c>
      <c r="D55">
        <f t="shared" si="2"/>
        <v>0.25502143399793531</v>
      </c>
      <c r="E55">
        <f t="shared" si="3"/>
        <v>-1.2804045806108268</v>
      </c>
      <c r="F55">
        <f t="shared" si="4"/>
        <v>0.92502450355699462</v>
      </c>
      <c r="H55">
        <f t="shared" si="5"/>
        <v>0.96554684010102887</v>
      </c>
      <c r="I55">
        <f t="shared" si="6"/>
        <v>3.7861399528827291</v>
      </c>
      <c r="J55">
        <f t="shared" si="7"/>
        <v>5.0243774184031684</v>
      </c>
    </row>
    <row r="56" spans="1:10">
      <c r="A56">
        <v>54</v>
      </c>
      <c r="B56">
        <f t="shared" si="0"/>
        <v>6.9491163145552255</v>
      </c>
      <c r="C56">
        <f t="shared" si="1"/>
        <v>6.348612023459955</v>
      </c>
      <c r="D56">
        <f t="shared" si="2"/>
        <v>0.25127973213751709</v>
      </c>
      <c r="E56">
        <f t="shared" si="3"/>
        <v>-1.2994705520706242</v>
      </c>
      <c r="F56">
        <f t="shared" si="4"/>
        <v>0.94247779607693793</v>
      </c>
      <c r="H56">
        <f t="shared" si="5"/>
        <v>0.93768060468346481</v>
      </c>
      <c r="I56">
        <f t="shared" si="6"/>
        <v>3.7316205199164378</v>
      </c>
      <c r="J56">
        <f t="shared" si="7"/>
        <v>5.1361350176722258</v>
      </c>
    </row>
    <row r="57" spans="1:10">
      <c r="A57">
        <v>55</v>
      </c>
      <c r="B57">
        <f t="shared" si="0"/>
        <v>7.0721116910712762</v>
      </c>
      <c r="C57">
        <f t="shared" si="1"/>
        <v>6.4045489933494464</v>
      </c>
      <c r="D57">
        <f t="shared" si="2"/>
        <v>0.24768054611984422</v>
      </c>
      <c r="E57">
        <f t="shared" si="3"/>
        <v>-1.3183538931915182</v>
      </c>
      <c r="F57">
        <f t="shared" si="4"/>
        <v>0.95993108859688125</v>
      </c>
      <c r="H57">
        <f t="shared" si="5"/>
        <v>0.90985408692037595</v>
      </c>
      <c r="I57">
        <f t="shared" si="6"/>
        <v>3.6734983880410548</v>
      </c>
      <c r="J57">
        <f t="shared" si="7"/>
        <v>5.2462994006512034</v>
      </c>
    </row>
    <row r="58" spans="1:10">
      <c r="A58">
        <v>56</v>
      </c>
      <c r="B58">
        <f t="shared" si="0"/>
        <v>7.1929528338571451</v>
      </c>
      <c r="C58">
        <f t="shared" si="1"/>
        <v>6.459034481745042</v>
      </c>
      <c r="D58">
        <f t="shared" si="2"/>
        <v>0.2442203063185644</v>
      </c>
      <c r="E58">
        <f t="shared" si="3"/>
        <v>-1.3370330140318749</v>
      </c>
      <c r="F58">
        <f t="shared" si="4"/>
        <v>0.97738438111682457</v>
      </c>
      <c r="H58">
        <f t="shared" si="5"/>
        <v>0.88208619644294095</v>
      </c>
      <c r="I58">
        <f t="shared" si="6"/>
        <v>3.6118462454646805</v>
      </c>
      <c r="J58">
        <f t="shared" si="7"/>
        <v>5.3547822677952217</v>
      </c>
    </row>
    <row r="59" spans="1:10">
      <c r="A59">
        <v>57</v>
      </c>
      <c r="B59">
        <f t="shared" si="0"/>
        <v>7.3116029335301214</v>
      </c>
      <c r="C59">
        <f t="shared" si="1"/>
        <v>6.5120885293793958</v>
      </c>
      <c r="D59">
        <f t="shared" si="2"/>
        <v>0.24089547539505243</v>
      </c>
      <c r="E59">
        <f t="shared" si="3"/>
        <v>-1.3554866969145418</v>
      </c>
      <c r="F59">
        <f t="shared" si="4"/>
        <v>0.99483767363676789</v>
      </c>
      <c r="H59">
        <f t="shared" si="5"/>
        <v>0.8543930432824357</v>
      </c>
      <c r="I59">
        <f t="shared" si="6"/>
        <v>3.546737612573621</v>
      </c>
      <c r="J59">
        <f t="shared" si="7"/>
        <v>5.4614969854454989</v>
      </c>
    </row>
    <row r="60" spans="1:10">
      <c r="A60">
        <v>58</v>
      </c>
      <c r="B60">
        <f t="shared" si="0"/>
        <v>7.4280258481204555</v>
      </c>
      <c r="C60">
        <f t="shared" si="1"/>
        <v>6.5637298785902702</v>
      </c>
      <c r="D60">
        <f t="shared" si="2"/>
        <v>0.23770256253059324</v>
      </c>
      <c r="E60">
        <f t="shared" si="3"/>
        <v>-1.3736941191068233</v>
      </c>
      <c r="F60">
        <f t="shared" si="4"/>
        <v>1.0122909661567112</v>
      </c>
      <c r="H60">
        <f t="shared" si="5"/>
        <v>0.82678820311910395</v>
      </c>
      <c r="I60">
        <f t="shared" si="6"/>
        <v>3.4782469078880593</v>
      </c>
      <c r="J60">
        <f t="shared" si="7"/>
        <v>5.5663586272235275</v>
      </c>
    </row>
    <row r="61" spans="1:10">
      <c r="A61">
        <v>59</v>
      </c>
      <c r="B61">
        <f t="shared" si="0"/>
        <v>7.5421861140805513</v>
      </c>
      <c r="C61">
        <f t="shared" si="1"/>
        <v>6.613976070539354</v>
      </c>
      <c r="D61">
        <f t="shared" si="2"/>
        <v>0.23463813566819547</v>
      </c>
      <c r="E61">
        <f t="shared" si="3"/>
        <v>-1.391634873483008</v>
      </c>
      <c r="F61">
        <f t="shared" si="4"/>
        <v>1.0297442586766545</v>
      </c>
      <c r="H61">
        <f t="shared" si="5"/>
        <v>0.79928296060167947</v>
      </c>
      <c r="I61">
        <f t="shared" si="6"/>
        <v>3.4064495028717534</v>
      </c>
      <c r="J61">
        <f t="shared" si="7"/>
        <v>5.6692840152925816</v>
      </c>
    </row>
    <row r="62" spans="1:10">
      <c r="A62">
        <v>60</v>
      </c>
      <c r="B62">
        <f t="shared" si="0"/>
        <v>7.6540489570874994</v>
      </c>
      <c r="C62">
        <f t="shared" si="1"/>
        <v>6.6628435334403209</v>
      </c>
      <c r="D62">
        <f t="shared" si="2"/>
        <v>0.2316988319492278</v>
      </c>
      <c r="E62">
        <f t="shared" si="3"/>
        <v>-1.4092889873370216</v>
      </c>
      <c r="F62">
        <f t="shared" si="4"/>
        <v>1.0471975511965976</v>
      </c>
      <c r="H62">
        <f t="shared" si="5"/>
        <v>0.77188653207929425</v>
      </c>
      <c r="I62">
        <f t="shared" si="6"/>
        <v>3.3314217667201613</v>
      </c>
      <c r="J62">
        <f t="shared" si="7"/>
        <v>5.7701917614001896</v>
      </c>
    </row>
    <row r="63" spans="1:10">
      <c r="A63">
        <v>61</v>
      </c>
      <c r="B63">
        <f t="shared" si="0"/>
        <v>7.7635803026356811</v>
      </c>
      <c r="C63">
        <f t="shared" si="1"/>
        <v>6.7103476627732892</v>
      </c>
      <c r="D63">
        <f t="shared" si="2"/>
        <v>0.22888136652209357</v>
      </c>
      <c r="E63">
        <f t="shared" si="3"/>
        <v>-1.4266369395054208</v>
      </c>
      <c r="F63">
        <f t="shared" si="4"/>
        <v>1.064650843716541</v>
      </c>
      <c r="H63">
        <f t="shared" si="5"/>
        <v>0.74460626907678185</v>
      </c>
      <c r="I63">
        <f t="shared" si="6"/>
        <v>3.2532411021100143</v>
      </c>
      <c r="J63">
        <f t="shared" si="7"/>
        <v>5.8690023076183033</v>
      </c>
    </row>
    <row r="64" spans="1:10">
      <c r="A64">
        <v>62</v>
      </c>
      <c r="B64">
        <f t="shared" si="0"/>
        <v>7.8707467864161895</v>
      </c>
      <c r="C64">
        <f t="shared" si="1"/>
        <v>6.756502894339194</v>
      </c>
      <c r="D64">
        <f t="shared" si="2"/>
        <v>0.22618253989085155</v>
      </c>
      <c r="E64">
        <f t="shared" si="3"/>
        <v>-1.4436596759523133</v>
      </c>
      <c r="F64">
        <f t="shared" si="4"/>
        <v>1.0821041362364843</v>
      </c>
      <c r="H64">
        <f t="shared" si="5"/>
        <v>0.717447843819909</v>
      </c>
      <c r="I64">
        <f t="shared" si="6"/>
        <v>3.1719859727728164</v>
      </c>
      <c r="J64">
        <f t="shared" si="7"/>
        <v>5.9656379667011636</v>
      </c>
    </row>
    <row r="65" spans="1:10">
      <c r="A65">
        <v>63</v>
      </c>
      <c r="B65">
        <f t="shared" si="0"/>
        <v>7.9755157644799191</v>
      </c>
      <c r="C65">
        <f t="shared" si="1"/>
        <v>6.8013227709015194</v>
      </c>
      <c r="D65">
        <f t="shared" si="2"/>
        <v>0.22359924396153086</v>
      </c>
      <c r="E65">
        <f t="shared" si="3"/>
        <v>-1.4603386239582985</v>
      </c>
      <c r="F65">
        <f t="shared" si="4"/>
        <v>1.0995574287564276</v>
      </c>
      <c r="H65">
        <f t="shared" si="5"/>
        <v>0.69041541808134355</v>
      </c>
      <c r="I65">
        <f t="shared" si="6"/>
        <v>3.0877359236515405</v>
      </c>
      <c r="J65">
        <f t="shared" si="7"/>
        <v>6.0600229619841617</v>
      </c>
    </row>
    <row r="66" spans="1:10">
      <c r="A66">
        <v>64</v>
      </c>
      <c r="B66">
        <f t="shared" ref="B66:B92" si="8">(0.072*9.8*SIN(A66*(PI()/180))-0.17*0.072*9.8*COS(A66*(PI()/180)))/0.072</f>
        <v>8.0778553231812342</v>
      </c>
      <c r="C66">
        <f t="shared" si="1"/>
        <v>6.8448200030717503</v>
      </c>
      <c r="D66">
        <f t="shared" si="2"/>
        <v>0.22112846693321175</v>
      </c>
      <c r="E66">
        <f t="shared" si="3"/>
        <v>-1.4766557050455247</v>
      </c>
      <c r="F66">
        <f t="shared" si="4"/>
        <v>1.1170107212763709</v>
      </c>
      <c r="H66">
        <f t="shared" ref="H66:H92" si="9">D66*C66*COS(F66)</f>
        <v>0.66351179657341841</v>
      </c>
      <c r="I66">
        <f t="shared" si="6"/>
        <v>3.00057159431138</v>
      </c>
      <c r="J66">
        <f t="shared" si="7"/>
        <v>6.1520834667503346</v>
      </c>
    </row>
    <row r="67" spans="1:10">
      <c r="A67">
        <v>65</v>
      </c>
      <c r="B67">
        <f t="shared" si="8"/>
        <v>8.1777342888991651</v>
      </c>
      <c r="C67">
        <f t="shared" ref="C67:C92" si="10">SQRT(2*B67*2.9)</f>
        <v>6.8870065250161598</v>
      </c>
      <c r="D67">
        <f t="shared" ref="D67:D92" si="11">((C67*SIN(F67)) - SQRT(((C67*SIN(F67))^2)+4*4.9*1.6))/(2*-4.9)</f>
        <v>0.21876729717008062</v>
      </c>
      <c r="E67">
        <f t="shared" ref="E67:E92" si="12">((C67*SIN(F67)) + SQRT(((C67*SIN(F67))^2)+4*4.9*1.6))/(2*-4.9)</f>
        <v>-1.492593346760767</v>
      </c>
      <c r="F67">
        <f t="shared" ref="F67:F92" si="13">A67*(PI()/180)</f>
        <v>1.1344640137963142</v>
      </c>
      <c r="H67">
        <f t="shared" si="9"/>
        <v>0.63673856606214296</v>
      </c>
      <c r="I67">
        <f t="shared" ref="I67:I92" si="14">C67*COS(F67)</f>
        <v>2.9105747261991843</v>
      </c>
      <c r="J67">
        <f t="shared" ref="J67:J92" si="15">C67*SIN(F67)</f>
        <v>6.2417476429943646</v>
      </c>
    </row>
    <row r="68" spans="1:10">
      <c r="A68">
        <v>66</v>
      </c>
      <c r="B68">
        <f t="shared" si="8"/>
        <v>8.275122237533207</v>
      </c>
      <c r="C68">
        <f t="shared" si="10"/>
        <v>6.9278935454936521</v>
      </c>
      <c r="D68">
        <f t="shared" si="11"/>
        <v>0.21651292617983803</v>
      </c>
      <c r="E68">
        <f t="shared" si="12"/>
        <v>-1.5081344934282499</v>
      </c>
      <c r="F68">
        <f t="shared" si="13"/>
        <v>1.1519173063162575</v>
      </c>
      <c r="H68">
        <f t="shared" si="9"/>
        <v>0.61009622132035224</v>
      </c>
      <c r="I68">
        <f t="shared" si="14"/>
        <v>2.8178281642805918</v>
      </c>
      <c r="J68">
        <f t="shared" si="15"/>
        <v>6.3289456795172194</v>
      </c>
    </row>
    <row r="69" spans="1:10">
      <c r="A69">
        <v>67</v>
      </c>
      <c r="B69">
        <f t="shared" si="8"/>
        <v>8.3699895037707872</v>
      </c>
      <c r="C69">
        <f t="shared" si="10"/>
        <v>6.9674915946752725</v>
      </c>
      <c r="D69">
        <f t="shared" si="11"/>
        <v>0.21436265081324174</v>
      </c>
      <c r="E69">
        <f t="shared" si="12"/>
        <v>-1.5232626159739908</v>
      </c>
      <c r="F69">
        <f t="shared" si="13"/>
        <v>1.1693705988362009</v>
      </c>
      <c r="H69">
        <f t="shared" si="9"/>
        <v>0.58358427897804144</v>
      </c>
      <c r="I69">
        <f t="shared" si="14"/>
        <v>2.7224158535269987</v>
      </c>
      <c r="J69">
        <f t="shared" si="15"/>
        <v>6.4136098292876715</v>
      </c>
    </row>
    <row r="70" spans="1:10">
      <c r="A70">
        <v>68</v>
      </c>
      <c r="B70">
        <f t="shared" si="8"/>
        <v>8.4623071901236084</v>
      </c>
      <c r="C70">
        <f t="shared" si="10"/>
        <v>7.0058105671447413</v>
      </c>
      <c r="D70">
        <f t="shared" si="11"/>
        <v>0.21231387478934094</v>
      </c>
      <c r="E70">
        <f t="shared" si="12"/>
        <v>-1.5379617209138292</v>
      </c>
      <c r="F70">
        <f t="shared" si="13"/>
        <v>1.1868238913561442</v>
      </c>
      <c r="H70">
        <f t="shared" si="9"/>
        <v>0.55720138026628119</v>
      </c>
      <c r="I70">
        <f t="shared" si="14"/>
        <v>2.6244228306752895</v>
      </c>
      <c r="J70">
        <f t="shared" si="15"/>
        <v>6.4956744460099927</v>
      </c>
    </row>
    <row r="71" spans="1:10">
      <c r="A71">
        <v>69</v>
      </c>
      <c r="B71">
        <f t="shared" si="8"/>
        <v>8.5520471757301078</v>
      </c>
      <c r="C71">
        <f t="shared" si="10"/>
        <v>7.0428597614345998</v>
      </c>
      <c r="D71">
        <f t="shared" si="11"/>
        <v>0.21036410964119676</v>
      </c>
      <c r="E71">
        <f t="shared" si="12"/>
        <v>-1.5522163585881545</v>
      </c>
      <c r="F71">
        <f t="shared" si="13"/>
        <v>1.2042771838760873</v>
      </c>
      <c r="H71">
        <f t="shared" si="9"/>
        <v>0.53094538358880261</v>
      </c>
      <c r="I71">
        <f t="shared" si="14"/>
        <v>2.523935211640421</v>
      </c>
      <c r="J71">
        <f t="shared" si="15"/>
        <v>6.5750760198400942</v>
      </c>
    </row>
    <row r="72" spans="1:10">
      <c r="A72">
        <v>70</v>
      </c>
      <c r="B72">
        <f t="shared" si="8"/>
        <v>8.6391821249213372</v>
      </c>
      <c r="C72">
        <f t="shared" si="10"/>
        <v>7.0786479164133986</v>
      </c>
      <c r="D72">
        <f t="shared" si="11"/>
        <v>0.20851097516768932</v>
      </c>
      <c r="E72">
        <f t="shared" si="12"/>
        <v>-1.5660116307177332</v>
      </c>
      <c r="F72">
        <f t="shared" si="13"/>
        <v>1.2217304763960306</v>
      </c>
      <c r="H72">
        <f t="shared" si="9"/>
        <v>0.50481344779348492</v>
      </c>
      <c r="I72">
        <f t="shared" si="14"/>
        <v>2.4210401749236574</v>
      </c>
      <c r="J72">
        <f t="shared" si="15"/>
        <v>6.6517532121952154</v>
      </c>
    </row>
    <row r="73" spans="1:10">
      <c r="A73">
        <v>71</v>
      </c>
      <c r="B73">
        <f t="shared" si="8"/>
        <v>8.7236854955476826</v>
      </c>
      <c r="C73">
        <f t="shared" si="10"/>
        <v>7.1131832448051382</v>
      </c>
      <c r="D73">
        <f t="shared" si="11"/>
        <v>0.20675219946837062</v>
      </c>
      <c r="E73">
        <f t="shared" si="12"/>
        <v>-1.5793331973469584</v>
      </c>
      <c r="F73">
        <f t="shared" si="13"/>
        <v>1.2391837689159739</v>
      </c>
      <c r="H73">
        <f t="shared" si="9"/>
        <v>0.4788021069552213</v>
      </c>
      <c r="I73">
        <f t="shared" si="14"/>
        <v>2.3158259413267785</v>
      </c>
      <c r="J73">
        <f t="shared" si="15"/>
        <v>6.7256468896050805</v>
      </c>
    </row>
    <row r="74" spans="1:10">
      <c r="A74">
        <v>72</v>
      </c>
      <c r="B74">
        <f t="shared" si="8"/>
        <v>8.8055315470638433</v>
      </c>
      <c r="C74">
        <f t="shared" si="10"/>
        <v>7.146473464091943</v>
      </c>
      <c r="D74">
        <f t="shared" si="11"/>
        <v>0.20508561863033239</v>
      </c>
      <c r="E74">
        <f t="shared" si="12"/>
        <v>-1.592167283233402</v>
      </c>
      <c r="F74">
        <f t="shared" si="13"/>
        <v>1.2566370614359172</v>
      </c>
      <c r="H74">
        <f t="shared" si="9"/>
        <v>0.45290733742278011</v>
      </c>
      <c r="I74">
        <f t="shared" si="14"/>
        <v>2.2083817502540111</v>
      </c>
      <c r="J74">
        <f t="shared" si="15"/>
        <v>6.7967001565550413</v>
      </c>
    </row>
    <row r="75" spans="1:10">
      <c r="A75">
        <v>73</v>
      </c>
      <c r="B75">
        <f t="shared" si="8"/>
        <v>8.884695348369668</v>
      </c>
      <c r="C75">
        <f t="shared" si="10"/>
        <v>7.1785258250245274</v>
      </c>
      <c r="D75">
        <f t="shared" si="11"/>
        <v>0.2035091761286473</v>
      </c>
      <c r="E75">
        <f t="shared" si="12"/>
        <v>-1.6045006837356732</v>
      </c>
      <c r="F75">
        <f t="shared" si="13"/>
        <v>1.2740903539558606</v>
      </c>
      <c r="H75">
        <f t="shared" si="9"/>
        <v>0.42712461782564642</v>
      </c>
      <c r="I75">
        <f t="shared" si="14"/>
        <v>2.0987978328586117</v>
      </c>
      <c r="J75">
        <f t="shared" si="15"/>
        <v>6.8648583872744284</v>
      </c>
    </row>
    <row r="76" spans="1:10">
      <c r="A76">
        <v>74</v>
      </c>
      <c r="B76">
        <f t="shared" si="8"/>
        <v>8.9611527854044066</v>
      </c>
      <c r="C76">
        <f t="shared" si="10"/>
        <v>7.2093471379415179</v>
      </c>
      <c r="D76">
        <f t="shared" si="11"/>
        <v>0.2020209219951675</v>
      </c>
      <c r="E76">
        <f t="shared" si="12"/>
        <v>-1.6163207702453162</v>
      </c>
      <c r="F76">
        <f t="shared" si="13"/>
        <v>1.2915436464758039</v>
      </c>
      <c r="H76">
        <f t="shared" si="9"/>
        <v>0.40144898268287305</v>
      </c>
      <c r="I76">
        <f t="shared" si="14"/>
        <v>1.9871653822690507</v>
      </c>
      <c r="J76">
        <f t="shared" si="15"/>
        <v>6.9300692564257291</v>
      </c>
    </row>
    <row r="77" spans="1:10">
      <c r="A77">
        <v>75</v>
      </c>
      <c r="B77">
        <f t="shared" si="8"/>
        <v>9.0348805684920723</v>
      </c>
      <c r="C77">
        <f t="shared" si="10"/>
        <v>7.2389437970779973</v>
      </c>
      <c r="D77">
        <f t="shared" si="11"/>
        <v>0.20061901180426941</v>
      </c>
      <c r="E77">
        <f t="shared" si="12"/>
        <v>-1.6276154952027777</v>
      </c>
      <c r="F77">
        <f t="shared" si="13"/>
        <v>1.3089969389957472</v>
      </c>
      <c r="H77">
        <f t="shared" si="9"/>
        <v>0.37587507020487804</v>
      </c>
      <c r="I77">
        <f t="shared" si="14"/>
        <v>1.8735765211105428</v>
      </c>
      <c r="J77">
        <f t="shared" si="15"/>
        <v>6.9922827686526903</v>
      </c>
    </row>
    <row r="78" spans="1:10">
      <c r="A78">
        <v>76</v>
      </c>
      <c r="B78">
        <f t="shared" si="8"/>
        <v>9.1058562394357185</v>
      </c>
      <c r="C78">
        <f t="shared" si="10"/>
        <v>7.2673218030253182</v>
      </c>
      <c r="D78">
        <f t="shared" si="11"/>
        <v>0.19930170551850213</v>
      </c>
      <c r="E78">
        <f t="shared" si="12"/>
        <v>-1.6383733967323462</v>
      </c>
      <c r="F78">
        <f t="shared" si="13"/>
        <v>1.3264502315156905</v>
      </c>
      <c r="H78">
        <f t="shared" si="9"/>
        <v>0.35039716483103706</v>
      </c>
      <c r="I78">
        <f t="shared" si="14"/>
        <v>1.7581242665206798</v>
      </c>
      <c r="J78">
        <f t="shared" si="15"/>
        <v>7.0514512869478354</v>
      </c>
    </row>
    <row r="79" spans="1:10">
      <c r="A79">
        <v>77</v>
      </c>
      <c r="B79">
        <f t="shared" si="8"/>
        <v>9.1740581783584272</v>
      </c>
      <c r="C79">
        <f t="shared" si="10"/>
        <v>7.2944867834878471</v>
      </c>
      <c r="D79">
        <f t="shared" si="11"/>
        <v>0.19806736623201265</v>
      </c>
      <c r="E79">
        <f t="shared" si="12"/>
        <v>-1.6485836029263179</v>
      </c>
      <c r="F79">
        <f t="shared" si="13"/>
        <v>1.3439035240356338</v>
      </c>
      <c r="H79">
        <f t="shared" si="9"/>
        <v>0.32500923500095286</v>
      </c>
      <c r="I79">
        <f t="shared" si="14"/>
        <v>1.6409024928429792</v>
      </c>
      <c r="J79">
        <f t="shared" si="15"/>
        <v>7.1075295598020958</v>
      </c>
    </row>
    <row r="80" spans="1:10">
      <c r="A80">
        <v>78</v>
      </c>
      <c r="B80">
        <f t="shared" si="8"/>
        <v>9.2394656102889083</v>
      </c>
      <c r="C80">
        <f t="shared" si="10"/>
        <v>7.3204440124678003</v>
      </c>
      <c r="D80">
        <f t="shared" si="11"/>
        <v>0.19691445884503733</v>
      </c>
      <c r="E80">
        <f t="shared" si="12"/>
        <v>-1.6582358358045337</v>
      </c>
      <c r="F80">
        <f t="shared" si="13"/>
        <v>1.3613568165555769</v>
      </c>
      <c r="H80">
        <f t="shared" si="9"/>
        <v>0.29970496661540186</v>
      </c>
      <c r="I80">
        <f t="shared" si="14"/>
        <v>1.5220058921689237</v>
      </c>
      <c r="J80">
        <f t="shared" si="15"/>
        <v>7.1604747471015315</v>
      </c>
    </row>
    <row r="81" spans="1:10">
      <c r="A81">
        <v>79</v>
      </c>
      <c r="B81">
        <f t="shared" si="8"/>
        <v>9.3020586114897839</v>
      </c>
      <c r="C81">
        <f t="shared" si="10"/>
        <v>7.3451984279963973</v>
      </c>
      <c r="D81">
        <f t="shared" si="11"/>
        <v>0.19584154869862311</v>
      </c>
      <c r="E81">
        <f t="shared" si="12"/>
        <v>-1.667320414971748</v>
      </c>
      <c r="F81">
        <f t="shared" si="13"/>
        <v>1.3788101090755203</v>
      </c>
      <c r="H81">
        <f t="shared" si="9"/>
        <v>0.27447779260413974</v>
      </c>
      <c r="I81">
        <f t="shared" si="14"/>
        <v>1.4015299328873696</v>
      </c>
      <c r="J81">
        <f t="shared" si="15"/>
        <v>7.2102464447383126</v>
      </c>
    </row>
    <row r="82" spans="1:10">
      <c r="A82">
        <v>80</v>
      </c>
      <c r="B82">
        <f t="shared" si="8"/>
        <v>9.3618181155265336</v>
      </c>
      <c r="C82">
        <f t="shared" si="10"/>
        <v>7.3687546485178821</v>
      </c>
      <c r="D82">
        <f t="shared" si="11"/>
        <v>0.19484730019506974</v>
      </c>
      <c r="E82">
        <f t="shared" si="12"/>
        <v>-1.6758282609920407</v>
      </c>
      <c r="F82">
        <f t="shared" si="13"/>
        <v>1.3962634015954636</v>
      </c>
      <c r="H82">
        <f t="shared" si="9"/>
        <v>0.2493209189819641</v>
      </c>
      <c r="I82">
        <f t="shared" si="14"/>
        <v>1.2795708163898525</v>
      </c>
      <c r="J82">
        <f t="shared" si="15"/>
        <v>7.2568067079051586</v>
      </c>
    </row>
    <row r="83" spans="1:10">
      <c r="A83">
        <v>81</v>
      </c>
      <c r="B83">
        <f t="shared" si="8"/>
        <v>9.4187259190753263</v>
      </c>
      <c r="C83">
        <f t="shared" si="10"/>
        <v>7.3911169880226417</v>
      </c>
      <c r="D83">
        <f t="shared" si="11"/>
        <v>0.19393047542629291</v>
      </c>
      <c r="E83">
        <f t="shared" si="12"/>
        <v>-1.6837508984966225</v>
      </c>
      <c r="F83">
        <f t="shared" si="13"/>
        <v>1.4137166941154069</v>
      </c>
      <c r="H83">
        <f t="shared" si="9"/>
        <v>0.2242273477415164</v>
      </c>
      <c r="I83">
        <f t="shared" si="14"/>
        <v>1.1562254320710847</v>
      </c>
      <c r="J83">
        <f t="shared" si="15"/>
        <v>7.3001200730446154</v>
      </c>
    </row>
    <row r="84" spans="1:10">
      <c r="A84">
        <v>82</v>
      </c>
      <c r="B84">
        <f t="shared" si="8"/>
        <v>9.4727646874679223</v>
      </c>
      <c r="C84">
        <f t="shared" si="10"/>
        <v>7.4122894700162609</v>
      </c>
      <c r="D84">
        <f t="shared" si="11"/>
        <v>0.19308993282938333</v>
      </c>
      <c r="E84">
        <f t="shared" si="12"/>
        <v>-1.6910804590388693</v>
      </c>
      <c r="F84">
        <f t="shared" si="13"/>
        <v>1.4311699866353502</v>
      </c>
      <c r="H84">
        <f t="shared" si="9"/>
        <v>0.19918989690121355</v>
      </c>
      <c r="I84">
        <f t="shared" si="14"/>
        <v>1.0315913107558032</v>
      </c>
      <c r="J84">
        <f t="shared" si="15"/>
        <v>7.3401535784264809</v>
      </c>
    </row>
    <row r="85" spans="1:10">
      <c r="A85">
        <v>83</v>
      </c>
      <c r="B85">
        <f t="shared" si="8"/>
        <v>9.5239179599719801</v>
      </c>
      <c r="C85">
        <f t="shared" si="10"/>
        <v>7.4322758404029567</v>
      </c>
      <c r="D85">
        <f t="shared" si="11"/>
        <v>0.1923246258860489</v>
      </c>
      <c r="E85">
        <f t="shared" si="12"/>
        <v>-1.6978096837082379</v>
      </c>
      <c r="F85">
        <f t="shared" si="13"/>
        <v>1.4486232791552935</v>
      </c>
      <c r="H85">
        <f t="shared" si="9"/>
        <v>0.17420121799926991</v>
      </c>
      <c r="I85">
        <f t="shared" si="14"/>
        <v>0.90576657667584914</v>
      </c>
      <c r="J85">
        <f t="shared" si="15"/>
        <v>7.3768767833287265</v>
      </c>
    </row>
    <row r="86" spans="1:10">
      <c r="A86">
        <v>84</v>
      </c>
      <c r="B86">
        <f t="shared" si="8"/>
        <v>9.5721701548051676</v>
      </c>
      <c r="C86">
        <f t="shared" si="10"/>
        <v>7.4510795793542544</v>
      </c>
      <c r="D86">
        <f t="shared" si="11"/>
        <v>0.19163360188032424</v>
      </c>
      <c r="E86">
        <f t="shared" si="12"/>
        <v>-1.70393192551282</v>
      </c>
      <c r="F86">
        <f t="shared" si="13"/>
        <v>1.4660765716752369</v>
      </c>
      <c r="H86">
        <f t="shared" si="9"/>
        <v>0.14925381129988069</v>
      </c>
      <c r="I86">
        <f t="shared" si="14"/>
        <v>0.77884989811489391</v>
      </c>
      <c r="J86">
        <f t="shared" si="15"/>
        <v>7.4102617857992295</v>
      </c>
    </row>
    <row r="87" spans="1:10">
      <c r="A87">
        <v>85</v>
      </c>
      <c r="B87">
        <f t="shared" si="8"/>
        <v>9.6175065738815064</v>
      </c>
      <c r="C87">
        <f t="shared" si="10"/>
        <v>7.4687039122268555</v>
      </c>
      <c r="D87">
        <f t="shared" si="11"/>
        <v>0.19101600072690139</v>
      </c>
      <c r="E87">
        <f t="shared" si="12"/>
        <v>-1.7094411515386299</v>
      </c>
      <c r="F87">
        <f t="shared" si="13"/>
        <v>1.4835298641951802</v>
      </c>
      <c r="H87">
        <f t="shared" si="9"/>
        <v>0.12434003895516092</v>
      </c>
      <c r="I87">
        <f t="shared" si="14"/>
        <v>0.65094043683247171</v>
      </c>
      <c r="J87">
        <f t="shared" si="15"/>
        <v>7.4402832389774707</v>
      </c>
    </row>
    <row r="88" spans="1:10">
      <c r="A88">
        <v>86</v>
      </c>
      <c r="B88">
        <f t="shared" si="8"/>
        <v>9.6599134072885651</v>
      </c>
      <c r="C88">
        <f t="shared" si="10"/>
        <v>7.4851518195874744</v>
      </c>
      <c r="D88">
        <f t="shared" si="11"/>
        <v>0.19047105388064262</v>
      </c>
      <c r="E88">
        <f t="shared" si="12"/>
        <v>-1.7143319448923515</v>
      </c>
      <c r="F88">
        <f t="shared" si="13"/>
        <v>1.5009831567151235</v>
      </c>
      <c r="H88">
        <f t="shared" si="9"/>
        <v>9.9452136346242601E-2</v>
      </c>
      <c r="I88">
        <f t="shared" si="14"/>
        <v>0.52213779637384483</v>
      </c>
      <c r="J88">
        <f t="shared" si="15"/>
        <v>7.4669183659573735</v>
      </c>
    </row>
    <row r="89" spans="1:10">
      <c r="A89">
        <v>87</v>
      </c>
      <c r="B89">
        <f t="shared" si="8"/>
        <v>9.6993777374940802</v>
      </c>
      <c r="C89">
        <f t="shared" si="10"/>
        <v>7.500426046396675</v>
      </c>
      <c r="D89">
        <f t="shared" si="11"/>
        <v>0.18999808333624885</v>
      </c>
      <c r="E89">
        <f t="shared" si="12"/>
        <v>-1.7185995064330242</v>
      </c>
      <c r="F89">
        <f t="shared" si="13"/>
        <v>1.5184364492350666</v>
      </c>
      <c r="H89">
        <f t="shared" si="9"/>
        <v>7.4582221808890695E-2</v>
      </c>
      <c r="I89">
        <f t="shared" si="14"/>
        <v>0.39254196936765362</v>
      </c>
      <c r="J89">
        <f t="shared" si="15"/>
        <v>7.4901469731741992</v>
      </c>
    </row>
    <row r="90" spans="1:10">
      <c r="A90">
        <v>88</v>
      </c>
      <c r="B90">
        <f t="shared" si="8"/>
        <v>9.7358875432807732</v>
      </c>
      <c r="C90">
        <f t="shared" si="10"/>
        <v>7.5145291103986338</v>
      </c>
      <c r="D90">
        <f t="shared" si="11"/>
        <v>0.18959650072565606</v>
      </c>
      <c r="E90">
        <f t="shared" si="12"/>
        <v>-1.722239656297158</v>
      </c>
      <c r="F90">
        <f t="shared" si="13"/>
        <v>1.5358897417550099</v>
      </c>
      <c r="H90">
        <f t="shared" si="9"/>
        <v>4.9722304932997362E-2</v>
      </c>
      <c r="I90">
        <f t="shared" si="14"/>
        <v>0.26225328390920549</v>
      </c>
      <c r="J90">
        <f t="shared" si="15"/>
        <v>7.5099514623003607</v>
      </c>
    </row>
    <row r="91" spans="1:10">
      <c r="A91">
        <v>89</v>
      </c>
      <c r="B91">
        <f t="shared" si="8"/>
        <v>9.7694317034081202</v>
      </c>
      <c r="C91">
        <f t="shared" si="10"/>
        <v>7.5274633097589456</v>
      </c>
      <c r="D91">
        <f t="shared" si="11"/>
        <v>0.18926580651949448</v>
      </c>
      <c r="E91">
        <f t="shared" si="12"/>
        <v>-1.7252488352208784</v>
      </c>
      <c r="F91">
        <f t="shared" si="13"/>
        <v>1.5533430342749532</v>
      </c>
      <c r="H91">
        <f t="shared" si="9"/>
        <v>2.4864293611248811E-2</v>
      </c>
      <c r="I91">
        <f t="shared" si="14"/>
        <v>0.13137234912365311</v>
      </c>
      <c r="J91">
        <f t="shared" si="15"/>
        <v>7.526316840636782</v>
      </c>
    </row>
    <row r="92" spans="1:10">
      <c r="A92">
        <v>90</v>
      </c>
      <c r="B92">
        <f t="shared" si="8"/>
        <v>9.8000000000000007</v>
      </c>
      <c r="C92">
        <f t="shared" si="10"/>
        <v>7.5392307299883061</v>
      </c>
      <c r="D92">
        <f t="shared" si="11"/>
        <v>0.1890055893378379</v>
      </c>
      <c r="E92">
        <f t="shared" si="12"/>
        <v>-1.7276241056619819</v>
      </c>
      <c r="F92">
        <f t="shared" si="13"/>
        <v>1.5707963267948966</v>
      </c>
      <c r="H92">
        <f t="shared" si="9"/>
        <v>8.725343597371076E-17</v>
      </c>
      <c r="I92">
        <f t="shared" si="14"/>
        <v>4.6164473907567716E-16</v>
      </c>
      <c r="J92">
        <f t="shared" si="15"/>
        <v>7.5392307299883061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840E-ADA2-4499-A420-C66F604CFF1E}">
  <dimension ref="A1:W92"/>
  <sheetViews>
    <sheetView workbookViewId="0"/>
  </sheetViews>
  <sheetFormatPr baseColWidth="10" defaultRowHeight="15"/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s="2" t="s">
        <v>6</v>
      </c>
      <c r="I1" t="s">
        <v>7</v>
      </c>
      <c r="J1" t="s">
        <v>8</v>
      </c>
      <c r="N1" t="s">
        <v>0</v>
      </c>
      <c r="O1" t="s">
        <v>1</v>
      </c>
      <c r="P1" t="s">
        <v>2</v>
      </c>
      <c r="Q1" t="s">
        <v>3</v>
      </c>
      <c r="R1" t="s">
        <v>4</v>
      </c>
      <c r="S1" t="s">
        <v>5</v>
      </c>
      <c r="U1" s="2" t="s">
        <v>6</v>
      </c>
      <c r="V1" t="s">
        <v>7</v>
      </c>
      <c r="W1" t="s">
        <v>8</v>
      </c>
    </row>
    <row r="2" spans="1:23">
      <c r="A2">
        <v>0</v>
      </c>
      <c r="B2">
        <f t="shared" ref="B2:B33" si="0">(0.072*9.8*SIN(A2*(PI()/180))-0.17*0.072*9.8*COS(A2*(PI()/180)))/0.072</f>
        <v>-1.6660000000000001</v>
      </c>
      <c r="C2" t="e">
        <f t="shared" ref="C2:C33" si="1">SQRT(2*B2*2.9)</f>
        <v>#NUM!</v>
      </c>
      <c r="D2" t="e">
        <f t="shared" ref="D2:D33" si="2">((C2*SIN(F2)) - SQRT(((C2*SIN(F2))^2)+4*4.9*3.2))/(2*-4.9)</f>
        <v>#NUM!</v>
      </c>
      <c r="E2" t="e">
        <f t="shared" ref="E2:E33" si="3">((C2*SIN(F2)) + SQRT(((C2*SIN(F2))^2)+4*4.9*3.2))/(2*-4.9)</f>
        <v>#NUM!</v>
      </c>
      <c r="F2">
        <f t="shared" ref="F2:F33" si="4">A2*(PI()/180)</f>
        <v>0</v>
      </c>
      <c r="H2" t="e">
        <f t="shared" ref="H2:H33" si="5">D2*C2*COS(F2)</f>
        <v>#NUM!</v>
      </c>
      <c r="I2" t="e">
        <f t="shared" ref="I2:I33" si="6">C2*COS(F2)</f>
        <v>#NUM!</v>
      </c>
      <c r="J2" t="e">
        <f t="shared" ref="J2:J33" si="7">C2*SIN(F2)</f>
        <v>#NUM!</v>
      </c>
      <c r="N2">
        <v>0</v>
      </c>
      <c r="O2">
        <f t="shared" ref="O2:O33" si="8">(0.072*9.8*SIN(N2*(PI()/180))-0.17*0.072*9.8*COS(N2*(PI()/180)))/0.072</f>
        <v>-1.6660000000000001</v>
      </c>
      <c r="P2" t="e">
        <f t="shared" ref="P2:P33" si="9">SQRT(2*O2*2.9)</f>
        <v>#NUM!</v>
      </c>
      <c r="Q2" t="e">
        <f t="shared" ref="Q2:Q33" si="10">((P2*SIN(S2)) - SQRT(((P2*SIN(S2))^2)+4*4.9*3.2))/(2*-4.9)</f>
        <v>#NUM!</v>
      </c>
      <c r="R2" t="e">
        <f t="shared" ref="R2:R33" si="11">((P2*SIN(S2)) + SQRT(((P2*SIN(S2))^2)+4*4.9*3.2))/(2*-4.9)</f>
        <v>#NUM!</v>
      </c>
      <c r="S2">
        <f t="shared" ref="S2:S33" si="12">N2*(PI()/180)</f>
        <v>0</v>
      </c>
      <c r="U2" t="e">
        <f t="shared" ref="U2:U33" si="13">Q2*P2*COS(S2)</f>
        <v>#NUM!</v>
      </c>
      <c r="V2" t="e">
        <f t="shared" ref="V2:V33" si="14">P2*COS(S2)</f>
        <v>#NUM!</v>
      </c>
      <c r="W2" t="e">
        <f t="shared" ref="W2:W33" si="15">P2*SIN(S2)</f>
        <v>#NUM!</v>
      </c>
    </row>
    <row r="3" spans="1:23">
      <c r="A3">
        <v>1</v>
      </c>
      <c r="B3">
        <f t="shared" si="0"/>
        <v>-1.4947126770451695</v>
      </c>
      <c r="C3" t="e">
        <f t="shared" si="1"/>
        <v>#NUM!</v>
      </c>
      <c r="D3" t="e">
        <f t="shared" si="2"/>
        <v>#NUM!</v>
      </c>
      <c r="E3" t="e">
        <f t="shared" si="3"/>
        <v>#NUM!</v>
      </c>
      <c r="F3">
        <f t="shared" si="4"/>
        <v>1.7453292519943295E-2</v>
      </c>
      <c r="H3" t="e">
        <f t="shared" si="5"/>
        <v>#NUM!</v>
      </c>
      <c r="I3" t="e">
        <f t="shared" si="6"/>
        <v>#NUM!</v>
      </c>
      <c r="J3" t="e">
        <f t="shared" si="7"/>
        <v>#NUM!</v>
      </c>
      <c r="N3">
        <v>1</v>
      </c>
      <c r="O3">
        <f t="shared" si="8"/>
        <v>-1.4947126770451695</v>
      </c>
      <c r="P3" t="e">
        <f t="shared" si="9"/>
        <v>#NUM!</v>
      </c>
      <c r="Q3" t="e">
        <f t="shared" si="10"/>
        <v>#NUM!</v>
      </c>
      <c r="R3" t="e">
        <f t="shared" si="11"/>
        <v>#NUM!</v>
      </c>
      <c r="S3">
        <f t="shared" si="12"/>
        <v>1.7453292519943295E-2</v>
      </c>
      <c r="U3" t="e">
        <f t="shared" si="13"/>
        <v>#NUM!</v>
      </c>
      <c r="V3" t="e">
        <f t="shared" si="14"/>
        <v>#NUM!</v>
      </c>
      <c r="W3" t="e">
        <f t="shared" si="15"/>
        <v>#NUM!</v>
      </c>
    </row>
    <row r="4" spans="1:23">
      <c r="A4">
        <v>2</v>
      </c>
      <c r="B4">
        <f t="shared" si="0"/>
        <v>-1.322970050129304</v>
      </c>
      <c r="C4" t="e">
        <f t="shared" si="1"/>
        <v>#NUM!</v>
      </c>
      <c r="D4" t="e">
        <f t="shared" si="2"/>
        <v>#NUM!</v>
      </c>
      <c r="E4" t="e">
        <f t="shared" si="3"/>
        <v>#NUM!</v>
      </c>
      <c r="F4">
        <f t="shared" si="4"/>
        <v>3.4906585039886591E-2</v>
      </c>
      <c r="H4" t="e">
        <f t="shared" si="5"/>
        <v>#NUM!</v>
      </c>
      <c r="I4" t="e">
        <f t="shared" si="6"/>
        <v>#NUM!</v>
      </c>
      <c r="J4" t="e">
        <f t="shared" si="7"/>
        <v>#NUM!</v>
      </c>
      <c r="N4">
        <v>2</v>
      </c>
      <c r="O4">
        <f t="shared" si="8"/>
        <v>-1.322970050129304</v>
      </c>
      <c r="P4" t="e">
        <f t="shared" si="9"/>
        <v>#NUM!</v>
      </c>
      <c r="Q4" t="e">
        <f t="shared" si="10"/>
        <v>#NUM!</v>
      </c>
      <c r="R4" t="e">
        <f t="shared" si="11"/>
        <v>#NUM!</v>
      </c>
      <c r="S4">
        <f t="shared" si="12"/>
        <v>3.4906585039886591E-2</v>
      </c>
      <c r="U4" t="e">
        <f t="shared" si="13"/>
        <v>#NUM!</v>
      </c>
      <c r="V4" t="e">
        <f t="shared" si="14"/>
        <v>#NUM!</v>
      </c>
      <c r="W4" t="e">
        <f t="shared" si="15"/>
        <v>#NUM!</v>
      </c>
    </row>
    <row r="5" spans="1:23">
      <c r="A5">
        <v>3</v>
      </c>
      <c r="B5">
        <f t="shared" si="0"/>
        <v>-1.1508244337202707</v>
      </c>
      <c r="C5" t="e">
        <f t="shared" si="1"/>
        <v>#NUM!</v>
      </c>
      <c r="D5" t="e">
        <f t="shared" si="2"/>
        <v>#NUM!</v>
      </c>
      <c r="E5" t="e">
        <f t="shared" si="3"/>
        <v>#NUM!</v>
      </c>
      <c r="F5">
        <f t="shared" si="4"/>
        <v>5.235987755982989E-2</v>
      </c>
      <c r="H5" t="e">
        <f t="shared" si="5"/>
        <v>#NUM!</v>
      </c>
      <c r="I5" t="e">
        <f t="shared" si="6"/>
        <v>#NUM!</v>
      </c>
      <c r="J5" t="e">
        <f t="shared" si="7"/>
        <v>#NUM!</v>
      </c>
      <c r="N5">
        <v>3</v>
      </c>
      <c r="O5">
        <f t="shared" si="8"/>
        <v>-1.1508244337202707</v>
      </c>
      <c r="P5" t="e">
        <f t="shared" si="9"/>
        <v>#NUM!</v>
      </c>
      <c r="Q5" t="e">
        <f t="shared" si="10"/>
        <v>#NUM!</v>
      </c>
      <c r="R5" t="e">
        <f t="shared" si="11"/>
        <v>#NUM!</v>
      </c>
      <c r="S5">
        <f t="shared" si="12"/>
        <v>5.235987755982989E-2</v>
      </c>
      <c r="U5" t="e">
        <f t="shared" si="13"/>
        <v>#NUM!</v>
      </c>
      <c r="V5" t="e">
        <f t="shared" si="14"/>
        <v>#NUM!</v>
      </c>
      <c r="W5" t="e">
        <f t="shared" si="15"/>
        <v>#NUM!</v>
      </c>
    </row>
    <row r="6" spans="1:23">
      <c r="A6">
        <v>4</v>
      </c>
      <c r="B6">
        <f t="shared" si="0"/>
        <v>-0.97832826504043924</v>
      </c>
      <c r="C6" t="e">
        <f t="shared" si="1"/>
        <v>#NUM!</v>
      </c>
      <c r="D6" t="e">
        <f t="shared" si="2"/>
        <v>#NUM!</v>
      </c>
      <c r="E6" t="e">
        <f t="shared" si="3"/>
        <v>#NUM!</v>
      </c>
      <c r="F6">
        <f t="shared" si="4"/>
        <v>6.9813170079773182E-2</v>
      </c>
      <c r="H6" t="e">
        <f t="shared" si="5"/>
        <v>#NUM!</v>
      </c>
      <c r="I6" t="e">
        <f t="shared" si="6"/>
        <v>#NUM!</v>
      </c>
      <c r="J6" t="e">
        <f t="shared" si="7"/>
        <v>#NUM!</v>
      </c>
      <c r="N6">
        <v>4</v>
      </c>
      <c r="O6">
        <f t="shared" si="8"/>
        <v>-0.97832826504043924</v>
      </c>
      <c r="P6" t="e">
        <f t="shared" si="9"/>
        <v>#NUM!</v>
      </c>
      <c r="Q6" t="e">
        <f t="shared" si="10"/>
        <v>#NUM!</v>
      </c>
      <c r="R6" t="e">
        <f t="shared" si="11"/>
        <v>#NUM!</v>
      </c>
      <c r="S6">
        <f t="shared" si="12"/>
        <v>6.9813170079773182E-2</v>
      </c>
      <c r="U6" t="e">
        <f t="shared" si="13"/>
        <v>#NUM!</v>
      </c>
      <c r="V6" t="e">
        <f t="shared" si="14"/>
        <v>#NUM!</v>
      </c>
      <c r="W6" t="e">
        <f t="shared" si="15"/>
        <v>#NUM!</v>
      </c>
    </row>
    <row r="7" spans="1:23">
      <c r="A7">
        <v>5</v>
      </c>
      <c r="B7">
        <f t="shared" si="0"/>
        <v>-0.80553408809379801</v>
      </c>
      <c r="C7" t="e">
        <f t="shared" si="1"/>
        <v>#NUM!</v>
      </c>
      <c r="D7" t="e">
        <f t="shared" si="2"/>
        <v>#NUM!</v>
      </c>
      <c r="E7" t="e">
        <f t="shared" si="3"/>
        <v>#NUM!</v>
      </c>
      <c r="F7">
        <f t="shared" si="4"/>
        <v>8.7266462599716474E-2</v>
      </c>
      <c r="H7" t="e">
        <f t="shared" si="5"/>
        <v>#NUM!</v>
      </c>
      <c r="I7" t="e">
        <f t="shared" si="6"/>
        <v>#NUM!</v>
      </c>
      <c r="J7" t="e">
        <f t="shared" si="7"/>
        <v>#NUM!</v>
      </c>
      <c r="N7">
        <v>5</v>
      </c>
      <c r="O7">
        <f t="shared" si="8"/>
        <v>-0.80553408809379801</v>
      </c>
      <c r="P7" t="e">
        <f t="shared" si="9"/>
        <v>#NUM!</v>
      </c>
      <c r="Q7" t="e">
        <f t="shared" si="10"/>
        <v>#NUM!</v>
      </c>
      <c r="R7" t="e">
        <f t="shared" si="11"/>
        <v>#NUM!</v>
      </c>
      <c r="S7">
        <f t="shared" si="12"/>
        <v>8.7266462599716474E-2</v>
      </c>
      <c r="U7" t="e">
        <f t="shared" si="13"/>
        <v>#NUM!</v>
      </c>
      <c r="V7" t="e">
        <f t="shared" si="14"/>
        <v>#NUM!</v>
      </c>
      <c r="W7" t="e">
        <f t="shared" si="15"/>
        <v>#NUM!</v>
      </c>
    </row>
    <row r="8" spans="1:23">
      <c r="A8">
        <v>6</v>
      </c>
      <c r="B8">
        <f t="shared" si="0"/>
        <v>-0.6324945376605392</v>
      </c>
      <c r="C8" t="e">
        <f t="shared" si="1"/>
        <v>#NUM!</v>
      </c>
      <c r="D8" t="e">
        <f t="shared" si="2"/>
        <v>#NUM!</v>
      </c>
      <c r="E8" t="e">
        <f t="shared" si="3"/>
        <v>#NUM!</v>
      </c>
      <c r="F8">
        <f t="shared" si="4"/>
        <v>0.10471975511965978</v>
      </c>
      <c r="H8" t="e">
        <f t="shared" si="5"/>
        <v>#NUM!</v>
      </c>
      <c r="I8" t="e">
        <f t="shared" si="6"/>
        <v>#NUM!</v>
      </c>
      <c r="J8" t="e">
        <f t="shared" si="7"/>
        <v>#NUM!</v>
      </c>
      <c r="N8">
        <v>6</v>
      </c>
      <c r="O8">
        <f t="shared" si="8"/>
        <v>-0.6324945376605392</v>
      </c>
      <c r="P8" t="e">
        <f t="shared" si="9"/>
        <v>#NUM!</v>
      </c>
      <c r="Q8" t="e">
        <f t="shared" si="10"/>
        <v>#NUM!</v>
      </c>
      <c r="R8" t="e">
        <f t="shared" si="11"/>
        <v>#NUM!</v>
      </c>
      <c r="S8">
        <f t="shared" si="12"/>
        <v>0.10471975511965978</v>
      </c>
      <c r="U8" t="e">
        <f t="shared" si="13"/>
        <v>#NUM!</v>
      </c>
      <c r="V8" t="e">
        <f t="shared" si="14"/>
        <v>#NUM!</v>
      </c>
      <c r="W8" t="e">
        <f t="shared" si="15"/>
        <v>#NUM!</v>
      </c>
    </row>
    <row r="9" spans="1:23">
      <c r="A9">
        <v>7</v>
      </c>
      <c r="B9">
        <f t="shared" si="0"/>
        <v>-0.45926232326399724</v>
      </c>
      <c r="C9" t="e">
        <f t="shared" si="1"/>
        <v>#NUM!</v>
      </c>
      <c r="D9" t="e">
        <f t="shared" si="2"/>
        <v>#NUM!</v>
      </c>
      <c r="E9" t="e">
        <f t="shared" si="3"/>
        <v>#NUM!</v>
      </c>
      <c r="F9">
        <f t="shared" si="4"/>
        <v>0.12217304763960307</v>
      </c>
      <c r="H9" t="e">
        <f t="shared" si="5"/>
        <v>#NUM!</v>
      </c>
      <c r="I9" t="e">
        <f t="shared" si="6"/>
        <v>#NUM!</v>
      </c>
      <c r="J9" t="e">
        <f t="shared" si="7"/>
        <v>#NUM!</v>
      </c>
      <c r="N9">
        <v>7</v>
      </c>
      <c r="O9">
        <f t="shared" si="8"/>
        <v>-0.45926232326399724</v>
      </c>
      <c r="P9" t="e">
        <f t="shared" si="9"/>
        <v>#NUM!</v>
      </c>
      <c r="Q9" t="e">
        <f t="shared" si="10"/>
        <v>#NUM!</v>
      </c>
      <c r="R9" t="e">
        <f t="shared" si="11"/>
        <v>#NUM!</v>
      </c>
      <c r="S9">
        <f t="shared" si="12"/>
        <v>0.12217304763960307</v>
      </c>
      <c r="U9" t="e">
        <f t="shared" si="13"/>
        <v>#NUM!</v>
      </c>
      <c r="V9" t="e">
        <f t="shared" si="14"/>
        <v>#NUM!</v>
      </c>
      <c r="W9" t="e">
        <f t="shared" si="15"/>
        <v>#NUM!</v>
      </c>
    </row>
    <row r="10" spans="1:23">
      <c r="A10">
        <v>8</v>
      </c>
      <c r="B10">
        <f t="shared" si="0"/>
        <v>-0.28589021311481483</v>
      </c>
      <c r="C10" t="e">
        <f t="shared" si="1"/>
        <v>#NUM!</v>
      </c>
      <c r="D10" t="e">
        <f t="shared" si="2"/>
        <v>#NUM!</v>
      </c>
      <c r="E10" t="e">
        <f t="shared" si="3"/>
        <v>#NUM!</v>
      </c>
      <c r="F10">
        <f t="shared" si="4"/>
        <v>0.13962634015954636</v>
      </c>
      <c r="H10" t="e">
        <f t="shared" si="5"/>
        <v>#NUM!</v>
      </c>
      <c r="I10" t="e">
        <f t="shared" si="6"/>
        <v>#NUM!</v>
      </c>
      <c r="J10" t="e">
        <f t="shared" si="7"/>
        <v>#NUM!</v>
      </c>
      <c r="N10">
        <v>8</v>
      </c>
      <c r="O10">
        <f t="shared" si="8"/>
        <v>-0.28589021311481483</v>
      </c>
      <c r="P10" t="e">
        <f t="shared" si="9"/>
        <v>#NUM!</v>
      </c>
      <c r="Q10" t="e">
        <f t="shared" si="10"/>
        <v>#NUM!</v>
      </c>
      <c r="R10" t="e">
        <f t="shared" si="11"/>
        <v>#NUM!</v>
      </c>
      <c r="S10">
        <f t="shared" si="12"/>
        <v>0.13962634015954636</v>
      </c>
      <c r="U10" t="e">
        <f t="shared" si="13"/>
        <v>#NUM!</v>
      </c>
      <c r="V10" t="e">
        <f t="shared" si="14"/>
        <v>#NUM!</v>
      </c>
      <c r="W10" t="e">
        <f t="shared" si="15"/>
        <v>#NUM!</v>
      </c>
    </row>
    <row r="11" spans="1:23">
      <c r="A11">
        <v>9</v>
      </c>
      <c r="B11">
        <f t="shared" si="0"/>
        <v>-0.11243101803723705</v>
      </c>
      <c r="C11" t="e">
        <f t="shared" si="1"/>
        <v>#NUM!</v>
      </c>
      <c r="D11" t="e">
        <f t="shared" si="2"/>
        <v>#NUM!</v>
      </c>
      <c r="E11" t="e">
        <f t="shared" si="3"/>
        <v>#NUM!</v>
      </c>
      <c r="F11">
        <f t="shared" si="4"/>
        <v>0.15707963267948966</v>
      </c>
      <c r="H11" t="e">
        <f t="shared" si="5"/>
        <v>#NUM!</v>
      </c>
      <c r="I11" t="e">
        <f t="shared" si="6"/>
        <v>#NUM!</v>
      </c>
      <c r="J11" t="e">
        <f t="shared" si="7"/>
        <v>#NUM!</v>
      </c>
      <c r="N11">
        <v>9</v>
      </c>
      <c r="O11">
        <f t="shared" si="8"/>
        <v>-0.11243101803723705</v>
      </c>
      <c r="P11" t="e">
        <f t="shared" si="9"/>
        <v>#NUM!</v>
      </c>
      <c r="Q11" t="e">
        <f t="shared" si="10"/>
        <v>#NUM!</v>
      </c>
      <c r="R11" t="e">
        <f t="shared" si="11"/>
        <v>#NUM!</v>
      </c>
      <c r="S11">
        <f t="shared" si="12"/>
        <v>0.15707963267948966</v>
      </c>
      <c r="U11" t="e">
        <f t="shared" si="13"/>
        <v>#NUM!</v>
      </c>
      <c r="V11" t="e">
        <f t="shared" si="14"/>
        <v>#NUM!</v>
      </c>
      <c r="W11" t="e">
        <f t="shared" si="15"/>
        <v>#NUM!</v>
      </c>
    </row>
    <row r="12" spans="1:23">
      <c r="A12">
        <v>10</v>
      </c>
      <c r="B12">
        <f t="shared" si="0"/>
        <v>6.1062424617578603E-2</v>
      </c>
      <c r="C12">
        <f t="shared" si="1"/>
        <v>0.59511516766249195</v>
      </c>
      <c r="D12">
        <f t="shared" si="2"/>
        <v>0.79764586616395572</v>
      </c>
      <c r="E12">
        <f t="shared" si="3"/>
        <v>-0.8187357976673314</v>
      </c>
      <c r="F12">
        <f t="shared" si="4"/>
        <v>0.17453292519943295</v>
      </c>
      <c r="H12">
        <f t="shared" si="5"/>
        <v>0.46747952813242594</v>
      </c>
      <c r="I12">
        <f t="shared" si="6"/>
        <v>0.5860740310491821</v>
      </c>
      <c r="J12">
        <f t="shared" si="7"/>
        <v>0.10334066436654143</v>
      </c>
      <c r="N12">
        <v>10</v>
      </c>
      <c r="O12">
        <f t="shared" si="8"/>
        <v>6.1062424617578603E-2</v>
      </c>
      <c r="P12">
        <f t="shared" si="9"/>
        <v>0.59511516766249195</v>
      </c>
      <c r="Q12">
        <f t="shared" si="10"/>
        <v>0.79764586616395572</v>
      </c>
      <c r="R12">
        <f t="shared" si="11"/>
        <v>-0.8187357976673314</v>
      </c>
      <c r="S12">
        <f t="shared" si="12"/>
        <v>0.17453292519943295</v>
      </c>
      <c r="U12">
        <f t="shared" si="13"/>
        <v>0.46747952813242594</v>
      </c>
      <c r="V12">
        <f t="shared" si="14"/>
        <v>0.5860740310491821</v>
      </c>
      <c r="W12">
        <f t="shared" si="15"/>
        <v>0.10334066436654143</v>
      </c>
    </row>
    <row r="13" spans="1:23">
      <c r="A13">
        <v>11</v>
      </c>
      <c r="B13">
        <f t="shared" si="0"/>
        <v>0.23453726706633082</v>
      </c>
      <c r="C13">
        <f t="shared" si="1"/>
        <v>1.166325918851467</v>
      </c>
      <c r="D13">
        <f t="shared" si="2"/>
        <v>0.78573231502310703</v>
      </c>
      <c r="E13">
        <f t="shared" si="3"/>
        <v>-0.83114975927977519</v>
      </c>
      <c r="F13">
        <f t="shared" si="4"/>
        <v>0.19198621771937624</v>
      </c>
      <c r="H13">
        <f t="shared" si="5"/>
        <v>0.89958274840180574</v>
      </c>
      <c r="I13">
        <f t="shared" si="6"/>
        <v>1.1448972267041742</v>
      </c>
      <c r="J13">
        <f t="shared" si="7"/>
        <v>0.22254547685767392</v>
      </c>
      <c r="N13">
        <v>11</v>
      </c>
      <c r="O13">
        <f t="shared" si="8"/>
        <v>0.23453726706633082</v>
      </c>
      <c r="P13">
        <f t="shared" si="9"/>
        <v>1.166325918851467</v>
      </c>
      <c r="Q13">
        <f t="shared" si="10"/>
        <v>0.78573231502310703</v>
      </c>
      <c r="R13">
        <f t="shared" si="11"/>
        <v>-0.83114975927977519</v>
      </c>
      <c r="S13">
        <f t="shared" si="12"/>
        <v>0.19198621771937624</v>
      </c>
      <c r="U13">
        <f t="shared" si="13"/>
        <v>0.89958274840180574</v>
      </c>
      <c r="V13">
        <f t="shared" si="14"/>
        <v>1.1448972267041742</v>
      </c>
      <c r="W13">
        <f t="shared" si="15"/>
        <v>0.22254547685767392</v>
      </c>
    </row>
    <row r="14" spans="1:23">
      <c r="A14">
        <v>12</v>
      </c>
      <c r="B14">
        <f t="shared" si="0"/>
        <v>0.40794066719152133</v>
      </c>
      <c r="C14">
        <f t="shared" si="1"/>
        <v>1.5381989044693873</v>
      </c>
      <c r="D14">
        <f t="shared" si="2"/>
        <v>0.77614704760523101</v>
      </c>
      <c r="E14">
        <f t="shared" si="3"/>
        <v>-0.84141429965467085</v>
      </c>
      <c r="F14">
        <f t="shared" si="4"/>
        <v>0.20943951023931956</v>
      </c>
      <c r="H14">
        <f t="shared" si="5"/>
        <v>1.1677796463625039</v>
      </c>
      <c r="I14">
        <f t="shared" si="6"/>
        <v>1.5045855678580997</v>
      </c>
      <c r="J14">
        <f t="shared" si="7"/>
        <v>0.3198095350422554</v>
      </c>
      <c r="N14">
        <v>12</v>
      </c>
      <c r="O14">
        <f t="shared" si="8"/>
        <v>0.40794066719152133</v>
      </c>
      <c r="P14">
        <f t="shared" si="9"/>
        <v>1.5381989044693873</v>
      </c>
      <c r="Q14">
        <f t="shared" si="10"/>
        <v>0.77614704760523101</v>
      </c>
      <c r="R14">
        <f t="shared" si="11"/>
        <v>-0.84141429965467085</v>
      </c>
      <c r="S14">
        <f t="shared" si="12"/>
        <v>0.20943951023931956</v>
      </c>
      <c r="U14">
        <f t="shared" si="13"/>
        <v>1.1677796463625039</v>
      </c>
      <c r="V14">
        <f t="shared" si="14"/>
        <v>1.5045855678580997</v>
      </c>
      <c r="W14">
        <f t="shared" si="15"/>
        <v>0.3198095350422554</v>
      </c>
    </row>
    <row r="15" spans="1:23">
      <c r="A15">
        <v>13</v>
      </c>
      <c r="B15">
        <f t="shared" si="0"/>
        <v>0.58121980463767509</v>
      </c>
      <c r="C15">
        <f t="shared" si="1"/>
        <v>1.8360487103828469</v>
      </c>
      <c r="D15">
        <f t="shared" si="2"/>
        <v>0.7670752487088639</v>
      </c>
      <c r="E15">
        <f t="shared" si="3"/>
        <v>-0.85136526773484655</v>
      </c>
      <c r="F15">
        <f t="shared" si="4"/>
        <v>0.22689280275926285</v>
      </c>
      <c r="H15">
        <f t="shared" si="5"/>
        <v>1.3722906402339352</v>
      </c>
      <c r="I15">
        <f t="shared" si="6"/>
        <v>1.7889909008845821</v>
      </c>
      <c r="J15">
        <f t="shared" si="7"/>
        <v>0.41302109322731506</v>
      </c>
      <c r="N15">
        <v>13</v>
      </c>
      <c r="O15">
        <f t="shared" si="8"/>
        <v>0.58121980463767509</v>
      </c>
      <c r="P15">
        <f t="shared" si="9"/>
        <v>1.8360487103828469</v>
      </c>
      <c r="Q15">
        <f t="shared" si="10"/>
        <v>0.7670752487088639</v>
      </c>
      <c r="R15">
        <f t="shared" si="11"/>
        <v>-0.85136526773484655</v>
      </c>
      <c r="S15">
        <f t="shared" si="12"/>
        <v>0.22689280275926285</v>
      </c>
      <c r="U15">
        <f t="shared" si="13"/>
        <v>1.3722906402339352</v>
      </c>
      <c r="V15">
        <f t="shared" si="14"/>
        <v>1.7889909008845821</v>
      </c>
      <c r="W15">
        <f t="shared" si="15"/>
        <v>0.41302109322731506</v>
      </c>
    </row>
    <row r="16" spans="1:23">
      <c r="A16">
        <v>14</v>
      </c>
      <c r="B16">
        <f t="shared" si="0"/>
        <v>0.75432189690093376</v>
      </c>
      <c r="C16">
        <f t="shared" si="1"/>
        <v>2.0916660828213991</v>
      </c>
      <c r="D16">
        <f t="shared" si="2"/>
        <v>0.75813526936897846</v>
      </c>
      <c r="E16">
        <f t="shared" si="3"/>
        <v>-0.86140462114809757</v>
      </c>
      <c r="F16">
        <f t="shared" si="4"/>
        <v>0.24434609527920614</v>
      </c>
      <c r="H16">
        <f t="shared" si="5"/>
        <v>1.5386618068791156</v>
      </c>
      <c r="I16">
        <f t="shared" si="6"/>
        <v>2.029534660958058</v>
      </c>
      <c r="J16">
        <f t="shared" si="7"/>
        <v>0.5060198237176845</v>
      </c>
      <c r="N16">
        <v>14</v>
      </c>
      <c r="O16">
        <f t="shared" si="8"/>
        <v>0.75432189690093376</v>
      </c>
      <c r="P16">
        <f t="shared" si="9"/>
        <v>2.0916660828213991</v>
      </c>
      <c r="Q16">
        <f t="shared" si="10"/>
        <v>0.75813526936897846</v>
      </c>
      <c r="R16">
        <f t="shared" si="11"/>
        <v>-0.86140462114809757</v>
      </c>
      <c r="S16">
        <f t="shared" si="12"/>
        <v>0.24434609527920614</v>
      </c>
      <c r="U16">
        <f t="shared" si="13"/>
        <v>1.5386618068791156</v>
      </c>
      <c r="V16">
        <f t="shared" si="14"/>
        <v>2.029534660958058</v>
      </c>
      <c r="W16">
        <f t="shared" si="15"/>
        <v>0.5060198237176845</v>
      </c>
    </row>
    <row r="17" spans="1:23">
      <c r="A17">
        <v>15</v>
      </c>
      <c r="B17">
        <f t="shared" si="0"/>
        <v>0.92719421540711566</v>
      </c>
      <c r="C17">
        <f t="shared" si="1"/>
        <v>2.3189925505187099</v>
      </c>
      <c r="D17">
        <f t="shared" si="2"/>
        <v>0.74919464205381092</v>
      </c>
      <c r="E17">
        <f t="shared" si="3"/>
        <v>-0.87168432318138456</v>
      </c>
      <c r="F17">
        <f t="shared" si="4"/>
        <v>0.26179938779914941</v>
      </c>
      <c r="H17">
        <f t="shared" si="5"/>
        <v>1.6781771151376506</v>
      </c>
      <c r="I17">
        <f t="shared" si="6"/>
        <v>2.2399747955179787</v>
      </c>
      <c r="J17">
        <f t="shared" si="7"/>
        <v>0.60019943752511162</v>
      </c>
      <c r="N17">
        <v>15</v>
      </c>
      <c r="O17">
        <f t="shared" si="8"/>
        <v>0.92719421540711566</v>
      </c>
      <c r="P17">
        <f t="shared" si="9"/>
        <v>2.3189925505187099</v>
      </c>
      <c r="Q17">
        <f t="shared" si="10"/>
        <v>0.74919464205381092</v>
      </c>
      <c r="R17">
        <f t="shared" si="11"/>
        <v>-0.87168432318138456</v>
      </c>
      <c r="S17">
        <f t="shared" si="12"/>
        <v>0.26179938779914941</v>
      </c>
      <c r="U17">
        <f t="shared" si="13"/>
        <v>1.6781771151376506</v>
      </c>
      <c r="V17">
        <f t="shared" si="14"/>
        <v>2.2399747955179787</v>
      </c>
      <c r="W17">
        <f t="shared" si="15"/>
        <v>0.60019943752511162</v>
      </c>
    </row>
    <row r="18" spans="1:23">
      <c r="A18">
        <v>16</v>
      </c>
      <c r="B18">
        <f t="shared" si="0"/>
        <v>1.0997841015733527</v>
      </c>
      <c r="C18">
        <f t="shared" si="1"/>
        <v>2.5256182983826845</v>
      </c>
      <c r="D18">
        <f t="shared" si="2"/>
        <v>0.74020196957532558</v>
      </c>
      <c r="E18">
        <f t="shared" si="3"/>
        <v>-0.88227436744659749</v>
      </c>
      <c r="F18">
        <f t="shared" si="4"/>
        <v>0.27925268031909273</v>
      </c>
      <c r="H18">
        <f t="shared" si="5"/>
        <v>1.7970476330307776</v>
      </c>
      <c r="I18">
        <f t="shared" si="6"/>
        <v>2.4277801287961904</v>
      </c>
      <c r="J18">
        <f t="shared" si="7"/>
        <v>0.69615474956923196</v>
      </c>
      <c r="N18">
        <v>16</v>
      </c>
      <c r="O18">
        <f t="shared" si="8"/>
        <v>1.0997841015733527</v>
      </c>
      <c r="P18">
        <f t="shared" si="9"/>
        <v>2.5256182983826845</v>
      </c>
      <c r="Q18">
        <f t="shared" si="10"/>
        <v>0.74020196957532558</v>
      </c>
      <c r="R18">
        <f t="shared" si="11"/>
        <v>-0.88227436744659749</v>
      </c>
      <c r="S18">
        <f t="shared" si="12"/>
        <v>0.27925268031909273</v>
      </c>
      <c r="U18">
        <f t="shared" si="13"/>
        <v>1.7970476330307776</v>
      </c>
      <c r="V18">
        <f t="shared" si="14"/>
        <v>2.4277801287961904</v>
      </c>
      <c r="W18">
        <f t="shared" si="15"/>
        <v>0.69615474956923196</v>
      </c>
    </row>
    <row r="19" spans="1:23">
      <c r="A19">
        <v>17</v>
      </c>
      <c r="B19">
        <f t="shared" si="0"/>
        <v>1.2720389828484036</v>
      </c>
      <c r="C19">
        <f t="shared" si="1"/>
        <v>2.7162154002436441</v>
      </c>
      <c r="D19">
        <f t="shared" si="2"/>
        <v>0.73113965355258981</v>
      </c>
      <c r="E19">
        <f t="shared" si="3"/>
        <v>-0.89320996517777029</v>
      </c>
      <c r="F19">
        <f t="shared" si="4"/>
        <v>0.29670597283903605</v>
      </c>
      <c r="H19">
        <f t="shared" si="5"/>
        <v>1.8991569689521166</v>
      </c>
      <c r="I19">
        <f t="shared" si="6"/>
        <v>2.5975297054730366</v>
      </c>
      <c r="J19">
        <f t="shared" si="7"/>
        <v>0.794144526963385</v>
      </c>
      <c r="N19">
        <v>17</v>
      </c>
      <c r="O19">
        <f t="shared" si="8"/>
        <v>1.2720389828484036</v>
      </c>
      <c r="P19">
        <f t="shared" si="9"/>
        <v>2.7162154002436441</v>
      </c>
      <c r="Q19">
        <f t="shared" si="10"/>
        <v>0.73113965355258981</v>
      </c>
      <c r="R19">
        <f t="shared" si="11"/>
        <v>-0.89320996517777029</v>
      </c>
      <c r="S19">
        <f t="shared" si="12"/>
        <v>0.29670597283903605</v>
      </c>
      <c r="U19">
        <f t="shared" si="13"/>
        <v>1.8991569689521166</v>
      </c>
      <c r="V19">
        <f t="shared" si="14"/>
        <v>2.5975297054730366</v>
      </c>
      <c r="W19">
        <f t="shared" si="15"/>
        <v>0.794144526963385</v>
      </c>
    </row>
    <row r="20" spans="1:23">
      <c r="A20">
        <v>18</v>
      </c>
      <c r="B20">
        <f t="shared" si="0"/>
        <v>1.4439063887267589</v>
      </c>
      <c r="C20">
        <f t="shared" si="1"/>
        <v>2.8938999731530464</v>
      </c>
      <c r="D20">
        <f t="shared" si="2"/>
        <v>0.72200622289448746</v>
      </c>
      <c r="E20">
        <f t="shared" si="3"/>
        <v>-0.90450913549152734</v>
      </c>
      <c r="F20">
        <f t="shared" si="4"/>
        <v>0.31415926535897931</v>
      </c>
      <c r="H20">
        <f t="shared" si="5"/>
        <v>1.9871505993136056</v>
      </c>
      <c r="I20">
        <f t="shared" si="6"/>
        <v>2.7522624269735747</v>
      </c>
      <c r="J20">
        <f t="shared" si="7"/>
        <v>0.89426427172549539</v>
      </c>
      <c r="N20">
        <v>18</v>
      </c>
      <c r="O20">
        <f t="shared" si="8"/>
        <v>1.4439063887267589</v>
      </c>
      <c r="P20">
        <f t="shared" si="9"/>
        <v>2.8938999731530464</v>
      </c>
      <c r="Q20">
        <f t="shared" si="10"/>
        <v>0.72200622289448746</v>
      </c>
      <c r="R20">
        <f t="shared" si="11"/>
        <v>-0.90450913549152734</v>
      </c>
      <c r="S20">
        <f t="shared" si="12"/>
        <v>0.31415926535897931</v>
      </c>
      <c r="U20">
        <f t="shared" si="13"/>
        <v>1.9871505993136056</v>
      </c>
      <c r="V20">
        <f t="shared" si="14"/>
        <v>2.7522624269735747</v>
      </c>
      <c r="W20">
        <f t="shared" si="15"/>
        <v>0.89426427172549539</v>
      </c>
    </row>
    <row r="21" spans="1:23">
      <c r="A21">
        <v>19</v>
      </c>
      <c r="B21">
        <f t="shared" si="0"/>
        <v>1.615333966731674</v>
      </c>
      <c r="C21">
        <f t="shared" si="1"/>
        <v>3.06087193574702</v>
      </c>
      <c r="D21">
        <f t="shared" si="2"/>
        <v>0.7128085189039518</v>
      </c>
      <c r="E21">
        <f t="shared" si="3"/>
        <v>-0.91618044281229094</v>
      </c>
      <c r="F21">
        <f t="shared" si="4"/>
        <v>0.33161255787892263</v>
      </c>
      <c r="H21">
        <f t="shared" si="5"/>
        <v>2.0629471698931479</v>
      </c>
      <c r="I21">
        <f t="shared" si="6"/>
        <v>2.8941112727794458</v>
      </c>
      <c r="J21">
        <f t="shared" si="7"/>
        <v>0.99652242715086203</v>
      </c>
      <c r="N21">
        <v>19</v>
      </c>
      <c r="O21">
        <f t="shared" si="8"/>
        <v>1.615333966731674</v>
      </c>
      <c r="P21">
        <f t="shared" si="9"/>
        <v>3.06087193574702</v>
      </c>
      <c r="Q21">
        <f t="shared" si="10"/>
        <v>0.7128085189039518</v>
      </c>
      <c r="R21">
        <f t="shared" si="11"/>
        <v>-0.91618044281229094</v>
      </c>
      <c r="S21">
        <f t="shared" si="12"/>
        <v>0.33161255787892263</v>
      </c>
      <c r="U21">
        <f t="shared" si="13"/>
        <v>2.0629471698931479</v>
      </c>
      <c r="V21">
        <f t="shared" si="14"/>
        <v>2.8941112727794458</v>
      </c>
      <c r="W21">
        <f t="shared" si="15"/>
        <v>0.99652242715086203</v>
      </c>
    </row>
    <row r="22" spans="1:23">
      <c r="A22">
        <v>20</v>
      </c>
      <c r="B22">
        <f t="shared" si="0"/>
        <v>1.7862694983622298</v>
      </c>
      <c r="C22">
        <f t="shared" si="1"/>
        <v>3.2187517907569281</v>
      </c>
      <c r="D22">
        <f t="shared" si="2"/>
        <v>0.70355782505839459</v>
      </c>
      <c r="E22">
        <f t="shared" si="3"/>
        <v>-0.92822679420215737</v>
      </c>
      <c r="F22">
        <f t="shared" si="4"/>
        <v>0.3490658503988659</v>
      </c>
      <c r="H22">
        <f t="shared" si="5"/>
        <v>2.1280072445405414</v>
      </c>
      <c r="I22">
        <f t="shared" si="6"/>
        <v>3.0246373059157139</v>
      </c>
      <c r="J22">
        <f t="shared" si="7"/>
        <v>1.1008779488044373</v>
      </c>
      <c r="N22">
        <v>20</v>
      </c>
      <c r="O22">
        <f t="shared" si="8"/>
        <v>1.7862694983622298</v>
      </c>
      <c r="P22">
        <f t="shared" si="9"/>
        <v>3.2187517907569281</v>
      </c>
      <c r="Q22">
        <f t="shared" si="10"/>
        <v>0.70355782505839459</v>
      </c>
      <c r="R22">
        <f t="shared" si="11"/>
        <v>-0.92822679420215737</v>
      </c>
      <c r="S22">
        <f t="shared" si="12"/>
        <v>0.3490658503988659</v>
      </c>
      <c r="U22">
        <f t="shared" si="13"/>
        <v>2.1280072445405414</v>
      </c>
      <c r="V22">
        <f t="shared" si="14"/>
        <v>3.0246373059157139</v>
      </c>
      <c r="W22">
        <f t="shared" si="15"/>
        <v>1.1008779488044373</v>
      </c>
    </row>
    <row r="23" spans="1:23">
      <c r="A23">
        <v>21</v>
      </c>
      <c r="B23">
        <f t="shared" si="0"/>
        <v>1.9566609149996046</v>
      </c>
      <c r="C23">
        <f t="shared" si="1"/>
        <v>3.3687732644091239</v>
      </c>
      <c r="D23">
        <f t="shared" si="2"/>
        <v>0.69426778602312911</v>
      </c>
      <c r="E23">
        <f t="shared" si="3"/>
        <v>-0.94064745280870576</v>
      </c>
      <c r="F23">
        <f t="shared" si="4"/>
        <v>0.36651914291880922</v>
      </c>
      <c r="H23">
        <f t="shared" si="5"/>
        <v>2.1834866145934435</v>
      </c>
      <c r="I23">
        <f t="shared" si="6"/>
        <v>3.1450207809594404</v>
      </c>
      <c r="J23">
        <f t="shared" si="7"/>
        <v>1.2072603672493254</v>
      </c>
      <c r="N23">
        <v>21</v>
      </c>
      <c r="O23">
        <f t="shared" si="8"/>
        <v>1.9566609149996046</v>
      </c>
      <c r="P23">
        <f t="shared" si="9"/>
        <v>3.3687732644091239</v>
      </c>
      <c r="Q23">
        <f t="shared" si="10"/>
        <v>0.69426778602312911</v>
      </c>
      <c r="R23">
        <f t="shared" si="11"/>
        <v>-0.94064745280870576</v>
      </c>
      <c r="S23">
        <f t="shared" si="12"/>
        <v>0.36651914291880922</v>
      </c>
      <c r="U23">
        <f t="shared" si="13"/>
        <v>2.1834866145934435</v>
      </c>
      <c r="V23">
        <f t="shared" si="14"/>
        <v>3.1450207809594404</v>
      </c>
      <c r="W23">
        <f t="shared" si="15"/>
        <v>1.2072603672493254</v>
      </c>
    </row>
    <row r="24" spans="1:23">
      <c r="A24">
        <v>22</v>
      </c>
      <c r="B24">
        <f t="shared" si="0"/>
        <v>2.1264563137676697</v>
      </c>
      <c r="C24">
        <f t="shared" si="1"/>
        <v>3.511900713268028</v>
      </c>
      <c r="D24">
        <f t="shared" si="2"/>
        <v>0.68495321625247285</v>
      </c>
      <c r="E24">
        <f t="shared" si="3"/>
        <v>-0.95343916780599258</v>
      </c>
      <c r="F24">
        <f t="shared" si="4"/>
        <v>0.38397243543875248</v>
      </c>
      <c r="H24">
        <f t="shared" si="5"/>
        <v>2.2303293473332131</v>
      </c>
      <c r="I24">
        <f t="shared" si="6"/>
        <v>3.2561776401837004</v>
      </c>
      <c r="J24">
        <f t="shared" si="7"/>
        <v>1.3155811626122476</v>
      </c>
      <c r="N24">
        <v>22</v>
      </c>
      <c r="O24">
        <f t="shared" si="8"/>
        <v>2.1264563137676697</v>
      </c>
      <c r="P24">
        <f t="shared" si="9"/>
        <v>3.511900713268028</v>
      </c>
      <c r="Q24">
        <f t="shared" si="10"/>
        <v>0.68495321625247285</v>
      </c>
      <c r="R24">
        <f t="shared" si="11"/>
        <v>-0.95343916780599258</v>
      </c>
      <c r="S24">
        <f t="shared" si="12"/>
        <v>0.38397243543875248</v>
      </c>
      <c r="U24">
        <f t="shared" si="13"/>
        <v>2.2303293473332131</v>
      </c>
      <c r="V24">
        <f t="shared" si="14"/>
        <v>3.2561776401837004</v>
      </c>
      <c r="W24">
        <f t="shared" si="15"/>
        <v>1.3155811626122476</v>
      </c>
    </row>
    <row r="25" spans="1:23">
      <c r="A25">
        <v>23</v>
      </c>
      <c r="B25">
        <f t="shared" si="0"/>
        <v>2.2956039733431171</v>
      </c>
      <c r="C25">
        <f t="shared" si="1"/>
        <v>3.6489043623244055</v>
      </c>
      <c r="D25">
        <f t="shared" si="2"/>
        <v>0.67562938338772249</v>
      </c>
      <c r="E25">
        <f t="shared" si="3"/>
        <v>-0.96659683629393656</v>
      </c>
      <c r="F25">
        <f t="shared" si="4"/>
        <v>0.4014257279586958</v>
      </c>
      <c r="H25">
        <f t="shared" si="5"/>
        <v>2.2693270627618438</v>
      </c>
      <c r="I25">
        <f t="shared" si="6"/>
        <v>3.3588341753033975</v>
      </c>
      <c r="J25">
        <f t="shared" si="7"/>
        <v>1.4257405192404489</v>
      </c>
      <c r="N25">
        <v>23</v>
      </c>
      <c r="O25">
        <f t="shared" si="8"/>
        <v>2.2956039733431171</v>
      </c>
      <c r="P25">
        <f t="shared" si="9"/>
        <v>3.6489043623244055</v>
      </c>
      <c r="Q25">
        <f t="shared" si="10"/>
        <v>0.67562938338772249</v>
      </c>
      <c r="R25">
        <f t="shared" si="11"/>
        <v>-0.96659683629393656</v>
      </c>
      <c r="S25">
        <f t="shared" si="12"/>
        <v>0.4014257279586958</v>
      </c>
      <c r="U25">
        <f t="shared" si="13"/>
        <v>2.2693270627618438</v>
      </c>
      <c r="V25">
        <f t="shared" si="14"/>
        <v>3.3588341753033975</v>
      </c>
      <c r="W25">
        <f t="shared" si="15"/>
        <v>1.4257405192404489</v>
      </c>
    </row>
    <row r="26" spans="1:23">
      <c r="A26">
        <v>24</v>
      </c>
      <c r="B26">
        <f t="shared" si="0"/>
        <v>2.4640523697102692</v>
      </c>
      <c r="C26">
        <f t="shared" si="1"/>
        <v>3.78041052589789</v>
      </c>
      <c r="D26">
        <f t="shared" si="2"/>
        <v>0.6663115599885796</v>
      </c>
      <c r="E26">
        <f t="shared" si="3"/>
        <v>-0.9801139042237077</v>
      </c>
      <c r="F26">
        <f t="shared" si="4"/>
        <v>0.41887902047863912</v>
      </c>
      <c r="H26">
        <f t="shared" si="5"/>
        <v>2.3011581877645169</v>
      </c>
      <c r="I26">
        <f t="shared" si="6"/>
        <v>3.4535768639582933</v>
      </c>
      <c r="J26">
        <f t="shared" si="7"/>
        <v>1.5376314867521281</v>
      </c>
      <c r="N26">
        <v>24</v>
      </c>
      <c r="O26">
        <f t="shared" si="8"/>
        <v>2.4640523697102692</v>
      </c>
      <c r="P26">
        <f t="shared" si="9"/>
        <v>3.78041052589789</v>
      </c>
      <c r="Q26">
        <f t="shared" si="10"/>
        <v>0.6663115599885796</v>
      </c>
      <c r="R26">
        <f t="shared" si="11"/>
        <v>-0.9801139042237077</v>
      </c>
      <c r="S26">
        <f t="shared" si="12"/>
        <v>0.41887902047863912</v>
      </c>
      <c r="U26">
        <f t="shared" si="13"/>
        <v>2.3011581877645169</v>
      </c>
      <c r="V26">
        <f t="shared" si="14"/>
        <v>3.4535768639582933</v>
      </c>
      <c r="W26">
        <f t="shared" si="15"/>
        <v>1.5376314867521281</v>
      </c>
    </row>
    <row r="27" spans="1:23">
      <c r="A27">
        <v>25</v>
      </c>
      <c r="B27">
        <f t="shared" si="0"/>
        <v>2.631750191855796</v>
      </c>
      <c r="C27">
        <f t="shared" si="1"/>
        <v>3.9069362821478948</v>
      </c>
      <c r="D27">
        <f t="shared" si="2"/>
        <v>0.6570147343876418</v>
      </c>
      <c r="E27">
        <f t="shared" si="3"/>
        <v>-0.99398261608009353</v>
      </c>
      <c r="F27">
        <f t="shared" si="4"/>
        <v>0.43633231299858238</v>
      </c>
      <c r="H27">
        <f t="shared" si="5"/>
        <v>2.3264147846084451</v>
      </c>
      <c r="I27">
        <f t="shared" si="6"/>
        <v>3.5408867759666549</v>
      </c>
      <c r="J27">
        <f t="shared" si="7"/>
        <v>1.6511426202930142</v>
      </c>
      <c r="N27">
        <v>25</v>
      </c>
      <c r="O27">
        <f t="shared" si="8"/>
        <v>2.631750191855796</v>
      </c>
      <c r="P27">
        <f t="shared" si="9"/>
        <v>3.9069362821478948</v>
      </c>
      <c r="Q27">
        <f t="shared" si="10"/>
        <v>0.6570147343876418</v>
      </c>
      <c r="R27">
        <f t="shared" si="11"/>
        <v>-0.99398261608009353</v>
      </c>
      <c r="S27">
        <f t="shared" si="12"/>
        <v>0.43633231299858238</v>
      </c>
      <c r="U27">
        <f t="shared" si="13"/>
        <v>2.3264147846084451</v>
      </c>
      <c r="V27">
        <f t="shared" si="14"/>
        <v>3.5408867759666549</v>
      </c>
      <c r="W27">
        <f t="shared" si="15"/>
        <v>1.6511426202930142</v>
      </c>
    </row>
    <row r="28" spans="1:23">
      <c r="A28">
        <v>26</v>
      </c>
      <c r="B28">
        <f t="shared" si="0"/>
        <v>2.7986463573985469</v>
      </c>
      <c r="C28">
        <f t="shared" si="1"/>
        <v>4.028914105923775</v>
      </c>
      <c r="D28">
        <f t="shared" si="2"/>
        <v>0.64775341996944724</v>
      </c>
      <c r="E28">
        <f t="shared" si="3"/>
        <v>-1.0081941744446503</v>
      </c>
      <c r="F28">
        <f t="shared" si="4"/>
        <v>0.4537856055185257</v>
      </c>
      <c r="H28">
        <f t="shared" si="5"/>
        <v>2.3456213726902719</v>
      </c>
      <c r="I28">
        <f t="shared" si="6"/>
        <v>3.6211640114550208</v>
      </c>
      <c r="J28">
        <f t="shared" si="7"/>
        <v>1.7661596969284958</v>
      </c>
      <c r="N28">
        <v>26</v>
      </c>
      <c r="O28">
        <f t="shared" si="8"/>
        <v>2.7986463573985469</v>
      </c>
      <c r="P28">
        <f t="shared" si="9"/>
        <v>4.028914105923775</v>
      </c>
      <c r="Q28">
        <f t="shared" si="10"/>
        <v>0.64775341996944724</v>
      </c>
      <c r="R28">
        <f t="shared" si="11"/>
        <v>-1.0081941744446503</v>
      </c>
      <c r="S28">
        <f t="shared" si="12"/>
        <v>0.4537856055185257</v>
      </c>
      <c r="U28">
        <f t="shared" si="13"/>
        <v>2.3456213726902719</v>
      </c>
      <c r="V28">
        <f t="shared" si="14"/>
        <v>3.6211640114550208</v>
      </c>
      <c r="W28">
        <f t="shared" si="15"/>
        <v>1.7661596969284958</v>
      </c>
    </row>
    <row r="29" spans="1:23">
      <c r="A29">
        <v>27</v>
      </c>
      <c r="B29">
        <f t="shared" si="0"/>
        <v>2.9646900281497381</v>
      </c>
      <c r="C29">
        <f t="shared" si="1"/>
        <v>4.1467097997410525</v>
      </c>
      <c r="D29">
        <f t="shared" si="2"/>
        <v>0.63854152771920925</v>
      </c>
      <c r="E29">
        <f t="shared" si="3"/>
        <v>-1.0227388449149881</v>
      </c>
      <c r="F29">
        <f t="shared" si="4"/>
        <v>0.47123889803846897</v>
      </c>
      <c r="H29" s="3">
        <f t="shared" si="5"/>
        <v>2.3592484268353187</v>
      </c>
      <c r="I29">
        <f t="shared" si="6"/>
        <v>3.6947454854851181</v>
      </c>
      <c r="J29">
        <f t="shared" si="7"/>
        <v>1.8825668542593164</v>
      </c>
      <c r="N29">
        <v>27</v>
      </c>
      <c r="O29">
        <f t="shared" si="8"/>
        <v>2.9646900281497381</v>
      </c>
      <c r="P29">
        <f t="shared" si="9"/>
        <v>4.1467097997410525</v>
      </c>
      <c r="Q29">
        <f t="shared" si="10"/>
        <v>0.63854152771920925</v>
      </c>
      <c r="R29">
        <f t="shared" si="11"/>
        <v>-1.0227388449149881</v>
      </c>
      <c r="S29">
        <f t="shared" si="12"/>
        <v>0.47123889803846897</v>
      </c>
      <c r="U29" s="3">
        <f t="shared" si="13"/>
        <v>2.3592484268353187</v>
      </c>
      <c r="V29">
        <f t="shared" si="14"/>
        <v>3.6947454854851181</v>
      </c>
      <c r="W29">
        <f t="shared" si="15"/>
        <v>1.8825668542593164</v>
      </c>
    </row>
    <row r="30" spans="1:23">
      <c r="A30">
        <v>28</v>
      </c>
      <c r="B30">
        <f t="shared" si="0"/>
        <v>3.1298306255987582</v>
      </c>
      <c r="C30">
        <f t="shared" si="1"/>
        <v>4.2606358244366289</v>
      </c>
      <c r="D30">
        <f t="shared" si="2"/>
        <v>0.6293922809518111</v>
      </c>
      <c r="E30">
        <f t="shared" si="3"/>
        <v>-1.0376060276783041</v>
      </c>
      <c r="F30">
        <f t="shared" si="4"/>
        <v>0.48869219055841229</v>
      </c>
      <c r="H30">
        <f t="shared" si="5"/>
        <v>2.367722242183357</v>
      </c>
      <c r="I30">
        <f t="shared" si="6"/>
        <v>3.7619181452348314</v>
      </c>
      <c r="J30">
        <f t="shared" si="7"/>
        <v>2.0002473589598164</v>
      </c>
      <c r="N30">
        <v>28</v>
      </c>
      <c r="O30">
        <f t="shared" si="8"/>
        <v>3.1298306255987582</v>
      </c>
      <c r="P30">
        <f t="shared" si="9"/>
        <v>4.2606358244366289</v>
      </c>
      <c r="Q30">
        <f t="shared" si="10"/>
        <v>0.6293922809518111</v>
      </c>
      <c r="R30">
        <f t="shared" si="11"/>
        <v>-1.0376060276783041</v>
      </c>
      <c r="S30">
        <f t="shared" si="12"/>
        <v>0.48869219055841229</v>
      </c>
      <c r="U30">
        <f t="shared" si="13"/>
        <v>2.367722242183357</v>
      </c>
      <c r="V30">
        <f t="shared" si="14"/>
        <v>3.7619181452348314</v>
      </c>
      <c r="W30">
        <f t="shared" si="15"/>
        <v>2.0002473589598164</v>
      </c>
    </row>
    <row r="31" spans="1:23">
      <c r="A31">
        <v>29</v>
      </c>
      <c r="B31">
        <f t="shared" si="0"/>
        <v>3.2940178463198699</v>
      </c>
      <c r="C31">
        <f t="shared" si="1"/>
        <v>4.3709613940934373</v>
      </c>
      <c r="D31">
        <f t="shared" si="2"/>
        <v>0.62031815917115607</v>
      </c>
      <c r="E31">
        <f t="shared" si="3"/>
        <v>-1.0527843088817355</v>
      </c>
      <c r="F31">
        <f t="shared" si="4"/>
        <v>0.50614548307835561</v>
      </c>
      <c r="H31" s="1">
        <f t="shared" si="5"/>
        <v>2.3714322640540466</v>
      </c>
      <c r="I31">
        <f t="shared" si="6"/>
        <v>3.8229289744196069</v>
      </c>
      <c r="J31">
        <f t="shared" si="7"/>
        <v>2.1190841335818393</v>
      </c>
      <c r="N31">
        <v>29</v>
      </c>
      <c r="O31">
        <f t="shared" si="8"/>
        <v>3.2940178463198699</v>
      </c>
      <c r="P31">
        <f t="shared" si="9"/>
        <v>4.3709613940934373</v>
      </c>
      <c r="Q31">
        <f t="shared" si="10"/>
        <v>0.62031815917115607</v>
      </c>
      <c r="R31">
        <f t="shared" si="11"/>
        <v>-1.0527843088817355</v>
      </c>
      <c r="S31">
        <f t="shared" si="12"/>
        <v>0.50614548307835561</v>
      </c>
      <c r="U31" s="1">
        <f t="shared" si="13"/>
        <v>2.3714322640540466</v>
      </c>
      <c r="V31">
        <f t="shared" si="14"/>
        <v>3.8229289744196069</v>
      </c>
      <c r="W31">
        <f t="shared" si="15"/>
        <v>2.1190841335818393</v>
      </c>
    </row>
    <row r="32" spans="1:23">
      <c r="A32">
        <v>30</v>
      </c>
      <c r="B32">
        <f t="shared" si="0"/>
        <v>3.4572016772951244</v>
      </c>
      <c r="C32">
        <f t="shared" si="1"/>
        <v>4.4779202458632206</v>
      </c>
      <c r="D32">
        <f t="shared" si="2"/>
        <v>0.61133086275086779</v>
      </c>
      <c r="E32">
        <f t="shared" si="3"/>
        <v>-1.0682615000838493</v>
      </c>
      <c r="F32">
        <f t="shared" si="4"/>
        <v>0.52359877559829882</v>
      </c>
      <c r="H32">
        <f t="shared" si="5"/>
        <v>2.370736616331286</v>
      </c>
      <c r="I32">
        <f t="shared" si="6"/>
        <v>3.8779926890382086</v>
      </c>
      <c r="J32">
        <f t="shared" si="7"/>
        <v>2.2389601229316098</v>
      </c>
      <c r="N32">
        <v>30</v>
      </c>
      <c r="O32">
        <f t="shared" si="8"/>
        <v>3.4572016772951244</v>
      </c>
      <c r="P32">
        <f t="shared" si="9"/>
        <v>4.4779202458632206</v>
      </c>
      <c r="Q32">
        <f t="shared" si="10"/>
        <v>0.61133086275086779</v>
      </c>
      <c r="R32">
        <f t="shared" si="11"/>
        <v>-1.0682615000838493</v>
      </c>
      <c r="S32">
        <f t="shared" si="12"/>
        <v>0.52359877559829882</v>
      </c>
      <c r="U32">
        <f t="shared" si="13"/>
        <v>2.370736616331286</v>
      </c>
      <c r="V32">
        <f t="shared" si="14"/>
        <v>3.8779926890382086</v>
      </c>
      <c r="W32">
        <f t="shared" si="15"/>
        <v>2.2389601229316098</v>
      </c>
    </row>
    <row r="33" spans="1:23">
      <c r="A33">
        <v>31</v>
      </c>
      <c r="B33">
        <f t="shared" si="0"/>
        <v>3.619332411148811</v>
      </c>
      <c r="C33">
        <f t="shared" si="1"/>
        <v>4.5817167071593481</v>
      </c>
      <c r="D33">
        <f t="shared" si="2"/>
        <v>0.60244129299687721</v>
      </c>
      <c r="E33">
        <f t="shared" si="3"/>
        <v>-1.0840246710863839</v>
      </c>
      <c r="F33">
        <f t="shared" si="4"/>
        <v>0.54105206811824214</v>
      </c>
      <c r="H33">
        <f t="shared" si="5"/>
        <v>2.3659663299498424</v>
      </c>
      <c r="I33">
        <f t="shared" si="6"/>
        <v>3.927297742457549</v>
      </c>
      <c r="J33">
        <f t="shared" si="7"/>
        <v>2.3597585526385831</v>
      </c>
      <c r="N33">
        <v>31</v>
      </c>
      <c r="O33">
        <f t="shared" si="8"/>
        <v>3.619332411148811</v>
      </c>
      <c r="P33">
        <f t="shared" si="9"/>
        <v>4.5817167071593481</v>
      </c>
      <c r="Q33">
        <f t="shared" si="10"/>
        <v>0.60244129299687721</v>
      </c>
      <c r="R33">
        <f t="shared" si="11"/>
        <v>-1.0840246710863839</v>
      </c>
      <c r="S33">
        <f t="shared" si="12"/>
        <v>0.54105206811824214</v>
      </c>
      <c r="U33">
        <f t="shared" si="13"/>
        <v>2.3659663299498424</v>
      </c>
      <c r="V33">
        <f t="shared" si="14"/>
        <v>3.927297742457549</v>
      </c>
      <c r="W33">
        <f t="shared" si="15"/>
        <v>2.3597585526385831</v>
      </c>
    </row>
    <row r="34" spans="1:23">
      <c r="A34">
        <v>32</v>
      </c>
      <c r="B34">
        <f t="shared" ref="B34:B65" si="16">(0.072*9.8*SIN(A34*(PI()/180))-0.17*0.072*9.8*COS(A34*(PI()/180)))/0.072</f>
        <v>3.7803606612888023</v>
      </c>
      <c r="C34">
        <f t="shared" ref="C34:C65" si="17">SQRT(2*B34*2.9)</f>
        <v>4.6825304948793498</v>
      </c>
      <c r="D34">
        <f t="shared" ref="D34:D65" si="18">((C34*SIN(F34)) - SQRT(((C34*SIN(F34))^2)+4*4.9*3.2))/(2*-4.9)</f>
        <v>0.59365954392737896</v>
      </c>
      <c r="E34">
        <f t="shared" ref="E34:E65" si="19">((C34*SIN(F34)) + SQRT(((C34*SIN(F34))^2)+4*4.9*3.2))/(2*-4.9)</f>
        <v>-1.1000601795592178</v>
      </c>
      <c r="F34">
        <f t="shared" ref="F34:F65" si="20">A34*(PI()/180)</f>
        <v>0.55850536063818546</v>
      </c>
      <c r="H34">
        <f t="shared" ref="H34:H65" si="21">D34*C34*COS(F34)</f>
        <v>2.3574286215641469</v>
      </c>
      <c r="I34">
        <f t="shared" ref="I34:I65" si="22">C34*COS(F34)</f>
        <v>3.9710110713768398</v>
      </c>
      <c r="J34">
        <f t="shared" ref="J34:J65" si="23">C34*SIN(F34)</f>
        <v>2.48136311459601</v>
      </c>
      <c r="N34">
        <v>32</v>
      </c>
      <c r="O34">
        <f t="shared" ref="O34:O65" si="24">(0.072*9.8*SIN(N34*(PI()/180))-0.17*0.072*9.8*COS(N34*(PI()/180)))/0.072</f>
        <v>3.7803606612888023</v>
      </c>
      <c r="P34">
        <f t="shared" ref="P34:P65" si="25">SQRT(2*O34*2.9)</f>
        <v>4.6825304948793498</v>
      </c>
      <c r="Q34">
        <f t="shared" ref="Q34:Q65" si="26">((P34*SIN(S34)) - SQRT(((P34*SIN(S34))^2)+4*4.9*3.2))/(2*-4.9)</f>
        <v>0.59365954392737896</v>
      </c>
      <c r="R34">
        <f t="shared" ref="R34:R65" si="27">((P34*SIN(S34)) + SQRT(((P34*SIN(S34))^2)+4*4.9*3.2))/(2*-4.9)</f>
        <v>-1.1000601795592178</v>
      </c>
      <c r="S34">
        <f t="shared" ref="S34:S65" si="28">N34*(PI()/180)</f>
        <v>0.55850536063818546</v>
      </c>
      <c r="U34">
        <f t="shared" ref="U34:U65" si="29">Q34*P34*COS(S34)</f>
        <v>2.3574286215641469</v>
      </c>
      <c r="V34">
        <f t="shared" ref="V34:V65" si="30">P34*COS(S34)</f>
        <v>3.9710110713768398</v>
      </c>
      <c r="W34">
        <f t="shared" ref="W34:W65" si="31">P34*SIN(S34)</f>
        <v>2.48136311459601</v>
      </c>
    </row>
    <row r="35" spans="1:23">
      <c r="A35">
        <v>33</v>
      </c>
      <c r="B35">
        <f t="shared" si="16"/>
        <v>3.9402373769501891</v>
      </c>
      <c r="C35">
        <f t="shared" si="17"/>
        <v>4.7805205559971284</v>
      </c>
      <c r="D35">
        <f t="shared" si="18"/>
        <v>0.58499490322355607</v>
      </c>
      <c r="E35">
        <f t="shared" si="19"/>
        <v>-1.1163536996496328</v>
      </c>
      <c r="F35">
        <f t="shared" si="20"/>
        <v>0.57595865315812877</v>
      </c>
      <c r="H35">
        <f t="shared" si="21"/>
        <v>2.3454094711036455</v>
      </c>
      <c r="I35">
        <f t="shared" si="22"/>
        <v>4.0092818897728861</v>
      </c>
      <c r="J35">
        <f t="shared" si="23"/>
        <v>2.6036581024877767</v>
      </c>
      <c r="N35">
        <v>33</v>
      </c>
      <c r="O35">
        <f t="shared" si="24"/>
        <v>3.9402373769501891</v>
      </c>
      <c r="P35">
        <f t="shared" si="25"/>
        <v>4.7805205559971284</v>
      </c>
      <c r="Q35">
        <f t="shared" si="26"/>
        <v>0.58499490322355607</v>
      </c>
      <c r="R35">
        <f t="shared" si="27"/>
        <v>-1.1163536996496328</v>
      </c>
      <c r="S35">
        <f t="shared" si="28"/>
        <v>0.57595865315812877</v>
      </c>
      <c r="U35">
        <f t="shared" si="29"/>
        <v>2.3454094711036455</v>
      </c>
      <c r="V35">
        <f t="shared" si="30"/>
        <v>4.0092818897728861</v>
      </c>
      <c r="W35">
        <f t="shared" si="31"/>
        <v>2.6036581024877767</v>
      </c>
    </row>
    <row r="36" spans="1:23">
      <c r="A36">
        <v>34</v>
      </c>
      <c r="B36">
        <f t="shared" si="16"/>
        <v>4.0989138581366209</v>
      </c>
      <c r="C36">
        <f t="shared" si="17"/>
        <v>4.8758281734688316</v>
      </c>
      <c r="D36">
        <f t="shared" si="18"/>
        <v>0.57645586051944275</v>
      </c>
      <c r="E36">
        <f t="shared" si="19"/>
        <v>-1.132890250957505</v>
      </c>
      <c r="F36">
        <f t="shared" si="20"/>
        <v>0.59341194567807209</v>
      </c>
      <c r="H36">
        <f t="shared" si="21"/>
        <v>2.3301756775946516</v>
      </c>
      <c r="I36">
        <f t="shared" si="22"/>
        <v>4.0422447531280827</v>
      </c>
      <c r="J36">
        <f t="shared" si="23"/>
        <v>2.7265285131465045</v>
      </c>
      <c r="N36">
        <v>34</v>
      </c>
      <c r="O36">
        <f t="shared" si="24"/>
        <v>4.0989138581366209</v>
      </c>
      <c r="P36">
        <f t="shared" si="25"/>
        <v>4.8758281734688316</v>
      </c>
      <c r="Q36">
        <f t="shared" si="26"/>
        <v>0.57645586051944275</v>
      </c>
      <c r="R36">
        <f t="shared" si="27"/>
        <v>-1.132890250957505</v>
      </c>
      <c r="S36">
        <f t="shared" si="28"/>
        <v>0.59341194567807209</v>
      </c>
      <c r="U36">
        <f t="shared" si="29"/>
        <v>2.3301756775946516</v>
      </c>
      <c r="V36">
        <f t="shared" si="30"/>
        <v>4.0422447531280827</v>
      </c>
      <c r="W36">
        <f t="shared" si="31"/>
        <v>2.7265285131465045</v>
      </c>
    </row>
    <row r="37" spans="1:23">
      <c r="A37">
        <v>35</v>
      </c>
      <c r="B37">
        <f t="shared" si="16"/>
        <v>4.2563417704547915</v>
      </c>
      <c r="C37">
        <f t="shared" si="17"/>
        <v>4.9685795020949186</v>
      </c>
      <c r="D37">
        <f t="shared" si="18"/>
        <v>0.56805012166285573</v>
      </c>
      <c r="E37">
        <f t="shared" si="19"/>
        <v>-1.1496542287115206</v>
      </c>
      <c r="F37">
        <f t="shared" si="20"/>
        <v>0.6108652381980153</v>
      </c>
      <c r="H37">
        <f t="shared" si="21"/>
        <v>2.3119765242820742</v>
      </c>
      <c r="I37">
        <f t="shared" si="22"/>
        <v>4.0700220563534337</v>
      </c>
      <c r="J37">
        <f t="shared" si="23"/>
        <v>2.8498601245384583</v>
      </c>
      <c r="N37">
        <v>35</v>
      </c>
      <c r="O37">
        <f t="shared" si="24"/>
        <v>4.2563417704547915</v>
      </c>
      <c r="P37">
        <f t="shared" si="25"/>
        <v>4.9685795020949186</v>
      </c>
      <c r="Q37">
        <f t="shared" si="26"/>
        <v>0.56805012166285573</v>
      </c>
      <c r="R37">
        <f t="shared" si="27"/>
        <v>-1.1496542287115206</v>
      </c>
      <c r="S37">
        <f t="shared" si="28"/>
        <v>0.6108652381980153</v>
      </c>
      <c r="U37">
        <f t="shared" si="29"/>
        <v>2.3119765242820742</v>
      </c>
      <c r="V37">
        <f t="shared" si="30"/>
        <v>4.0700220563534337</v>
      </c>
      <c r="W37">
        <f t="shared" si="31"/>
        <v>2.8498601245384583</v>
      </c>
    </row>
    <row r="38" spans="1:23">
      <c r="A38">
        <v>36</v>
      </c>
      <c r="B38">
        <f t="shared" si="16"/>
        <v>4.4124731598375746</v>
      </c>
      <c r="C38">
        <f t="shared" si="17"/>
        <v>5.0588876570900378</v>
      </c>
      <c r="D38">
        <f t="shared" si="18"/>
        <v>0.55978462788405603</v>
      </c>
      <c r="E38">
        <f t="shared" si="19"/>
        <v>-1.166629435606902</v>
      </c>
      <c r="F38">
        <f t="shared" si="20"/>
        <v>0.62831853071795862</v>
      </c>
      <c r="H38">
        <f t="shared" si="21"/>
        <v>2.2910451497655377</v>
      </c>
      <c r="I38">
        <f t="shared" si="22"/>
        <v>4.0927260872195026</v>
      </c>
      <c r="J38">
        <f t="shared" si="23"/>
        <v>2.9735395578419461</v>
      </c>
      <c r="N38">
        <v>36</v>
      </c>
      <c r="O38">
        <f t="shared" si="24"/>
        <v>4.4124731598375746</v>
      </c>
      <c r="P38">
        <f t="shared" si="25"/>
        <v>5.0588876570900378</v>
      </c>
      <c r="Q38">
        <f t="shared" si="26"/>
        <v>0.55978462788405603</v>
      </c>
      <c r="R38">
        <f t="shared" si="27"/>
        <v>-1.166629435606902</v>
      </c>
      <c r="S38">
        <f t="shared" si="28"/>
        <v>0.62831853071795862</v>
      </c>
      <c r="U38">
        <f t="shared" si="29"/>
        <v>2.2910451497655377</v>
      </c>
      <c r="V38">
        <f t="shared" si="30"/>
        <v>4.0927260872195026</v>
      </c>
      <c r="W38">
        <f t="shared" si="31"/>
        <v>2.9735395578419461</v>
      </c>
    </row>
    <row r="39" spans="1:23">
      <c r="A39">
        <v>37</v>
      </c>
      <c r="B39">
        <f t="shared" si="16"/>
        <v>4.567260467151284</v>
      </c>
      <c r="C39">
        <f t="shared" si="17"/>
        <v>5.1468544480563514</v>
      </c>
      <c r="D39">
        <f t="shared" si="18"/>
        <v>0.55166557901238122</v>
      </c>
      <c r="E39">
        <f t="shared" si="19"/>
        <v>-1.1837991155056986</v>
      </c>
      <c r="F39">
        <f t="shared" si="20"/>
        <v>0.64577182323790194</v>
      </c>
      <c r="H39">
        <f t="shared" si="21"/>
        <v>2.2675996971130101</v>
      </c>
      <c r="I39">
        <f t="shared" si="22"/>
        <v>4.1104607272626623</v>
      </c>
      <c r="J39">
        <f t="shared" si="23"/>
        <v>3.0974543288172556</v>
      </c>
      <c r="N39">
        <v>37</v>
      </c>
      <c r="O39">
        <f t="shared" si="24"/>
        <v>4.567260467151284</v>
      </c>
      <c r="P39">
        <f t="shared" si="25"/>
        <v>5.1468544480563514</v>
      </c>
      <c r="Q39">
        <f t="shared" si="26"/>
        <v>0.55166557901238122</v>
      </c>
      <c r="R39">
        <f t="shared" si="27"/>
        <v>-1.1837991155056986</v>
      </c>
      <c r="S39">
        <f t="shared" si="28"/>
        <v>0.64577182323790194</v>
      </c>
      <c r="U39">
        <f t="shared" si="29"/>
        <v>2.2675996971130101</v>
      </c>
      <c r="V39">
        <f t="shared" si="30"/>
        <v>4.1104607272626623</v>
      </c>
      <c r="W39">
        <f t="shared" si="31"/>
        <v>3.0974543288172556</v>
      </c>
    </row>
    <row r="40" spans="1:23">
      <c r="A40">
        <v>38</v>
      </c>
      <c r="B40">
        <f t="shared" si="16"/>
        <v>4.7206565426826526</v>
      </c>
      <c r="C40">
        <f t="shared" si="17"/>
        <v>5.2325718291829864</v>
      </c>
      <c r="D40">
        <f t="shared" si="18"/>
        <v>0.54369846002009714</v>
      </c>
      <c r="E40">
        <f t="shared" si="19"/>
        <v>-1.2011459890205616</v>
      </c>
      <c r="F40">
        <f t="shared" si="20"/>
        <v>0.66322511575784526</v>
      </c>
      <c r="H40">
        <f t="shared" si="21"/>
        <v>2.2418442948107109</v>
      </c>
      <c r="I40">
        <f t="shared" si="22"/>
        <v>4.1233228704157883</v>
      </c>
      <c r="J40">
        <f t="shared" si="23"/>
        <v>3.2214928921022756</v>
      </c>
      <c r="N40">
        <v>38</v>
      </c>
      <c r="O40">
        <f t="shared" si="24"/>
        <v>4.7206565426826526</v>
      </c>
      <c r="P40">
        <f t="shared" si="25"/>
        <v>5.2325718291829864</v>
      </c>
      <c r="Q40">
        <f t="shared" si="26"/>
        <v>0.54369846002009714</v>
      </c>
      <c r="R40">
        <f t="shared" si="27"/>
        <v>-1.2011459890205616</v>
      </c>
      <c r="S40">
        <f t="shared" si="28"/>
        <v>0.66322511575784526</v>
      </c>
      <c r="U40">
        <f t="shared" si="29"/>
        <v>2.2418442948107109</v>
      </c>
      <c r="V40">
        <f t="shared" si="30"/>
        <v>4.1233228704157883</v>
      </c>
      <c r="W40">
        <f t="shared" si="31"/>
        <v>3.2214928921022756</v>
      </c>
    </row>
    <row r="41" spans="1:23">
      <c r="A41">
        <v>39</v>
      </c>
      <c r="B41">
        <f t="shared" si="16"/>
        <v>4.8726146605010925</v>
      </c>
      <c r="C41">
        <f t="shared" si="17"/>
        <v>5.3161231203675428</v>
      </c>
      <c r="D41">
        <f t="shared" si="18"/>
        <v>0.53588807027063567</v>
      </c>
      <c r="E41">
        <f t="shared" si="19"/>
        <v>-1.2186522908785506</v>
      </c>
      <c r="F41">
        <f t="shared" si="20"/>
        <v>0.68067840827778847</v>
      </c>
      <c r="H41">
        <f t="shared" si="21"/>
        <v>2.2139699100021279</v>
      </c>
      <c r="I41">
        <f t="shared" si="22"/>
        <v>4.1314036136016661</v>
      </c>
      <c r="J41">
        <f t="shared" si="23"/>
        <v>3.3455446809787839</v>
      </c>
      <c r="N41">
        <v>39</v>
      </c>
      <c r="O41">
        <f t="shared" si="24"/>
        <v>4.8726146605010925</v>
      </c>
      <c r="P41">
        <f t="shared" si="25"/>
        <v>5.3161231203675428</v>
      </c>
      <c r="Q41">
        <f t="shared" si="26"/>
        <v>0.53588807027063567</v>
      </c>
      <c r="R41">
        <f t="shared" si="27"/>
        <v>-1.2186522908785506</v>
      </c>
      <c r="S41">
        <f t="shared" si="28"/>
        <v>0.68067840827778847</v>
      </c>
      <c r="U41">
        <f t="shared" si="29"/>
        <v>2.2139699100021279</v>
      </c>
      <c r="V41">
        <f t="shared" si="30"/>
        <v>4.1314036136016661</v>
      </c>
      <c r="W41">
        <f t="shared" si="31"/>
        <v>3.3455446809787839</v>
      </c>
    </row>
    <row r="42" spans="1:23">
      <c r="A42">
        <v>40</v>
      </c>
      <c r="B42">
        <f t="shared" si="16"/>
        <v>5.0230885326918671</v>
      </c>
      <c r="C42">
        <f t="shared" si="17"/>
        <v>5.3975840419221663</v>
      </c>
      <c r="D42">
        <f t="shared" si="18"/>
        <v>0.52823855492041427</v>
      </c>
      <c r="E42">
        <f t="shared" si="19"/>
        <v>-1.2362998088774262</v>
      </c>
      <c r="F42">
        <f t="shared" si="20"/>
        <v>0.69813170079773179</v>
      </c>
      <c r="H42">
        <f t="shared" si="21"/>
        <v>2.1841551044386009</v>
      </c>
      <c r="I42">
        <f t="shared" si="22"/>
        <v>4.1347892615821484</v>
      </c>
      <c r="J42">
        <f t="shared" si="23"/>
        <v>3.4695001443893583</v>
      </c>
      <c r="N42">
        <v>40</v>
      </c>
      <c r="O42">
        <f t="shared" si="24"/>
        <v>5.0230885326918671</v>
      </c>
      <c r="P42">
        <f t="shared" si="25"/>
        <v>5.3975840419221663</v>
      </c>
      <c r="Q42">
        <f t="shared" si="26"/>
        <v>0.52823855492041427</v>
      </c>
      <c r="R42">
        <f t="shared" si="27"/>
        <v>-1.2362998088774262</v>
      </c>
      <c r="S42">
        <f t="shared" si="28"/>
        <v>0.69813170079773179</v>
      </c>
      <c r="U42">
        <f t="shared" si="29"/>
        <v>2.1841551044386009</v>
      </c>
      <c r="V42">
        <f t="shared" si="30"/>
        <v>4.1347892615821484</v>
      </c>
      <c r="W42">
        <f t="shared" si="31"/>
        <v>3.4695001443893583</v>
      </c>
    </row>
    <row r="43" spans="1:23">
      <c r="A43">
        <v>41</v>
      </c>
      <c r="B43">
        <f t="shared" si="16"/>
        <v>5.1720323234558334</v>
      </c>
      <c r="C43">
        <f t="shared" si="17"/>
        <v>5.4770235964476024</v>
      </c>
      <c r="D43">
        <f t="shared" si="18"/>
        <v>0.52075343797943274</v>
      </c>
      <c r="E43">
        <f t="shared" si="19"/>
        <v>-1.254069924192394</v>
      </c>
      <c r="F43">
        <f t="shared" si="20"/>
        <v>0.71558499331767511</v>
      </c>
      <c r="H43">
        <f t="shared" si="21"/>
        <v>2.1525667159957629</v>
      </c>
      <c r="I43">
        <f t="shared" si="22"/>
        <v>4.1335621793451871</v>
      </c>
      <c r="J43">
        <f t="shared" si="23"/>
        <v>3.5932507824435098</v>
      </c>
      <c r="N43">
        <v>41</v>
      </c>
      <c r="O43">
        <f t="shared" si="24"/>
        <v>5.1720323234558334</v>
      </c>
      <c r="P43">
        <f t="shared" si="25"/>
        <v>5.4770235964476024</v>
      </c>
      <c r="Q43">
        <f t="shared" si="26"/>
        <v>0.52075343797943274</v>
      </c>
      <c r="R43">
        <f t="shared" si="27"/>
        <v>-1.254069924192394</v>
      </c>
      <c r="S43">
        <f t="shared" si="28"/>
        <v>0.71558499331767511</v>
      </c>
      <c r="U43">
        <f t="shared" si="29"/>
        <v>2.1525667159957629</v>
      </c>
      <c r="V43">
        <f t="shared" si="30"/>
        <v>4.1335621793451871</v>
      </c>
      <c r="W43">
        <f t="shared" si="31"/>
        <v>3.5932507824435098</v>
      </c>
    </row>
    <row r="44" spans="1:23">
      <c r="A44">
        <v>42</v>
      </c>
      <c r="B44">
        <f t="shared" si="16"/>
        <v>5.3194006630714723</v>
      </c>
      <c r="C44">
        <f t="shared" si="17"/>
        <v>5.5545048245378759</v>
      </c>
      <c r="D44">
        <f t="shared" si="18"/>
        <v>0.51343565658215862</v>
      </c>
      <c r="E44">
        <f t="shared" si="19"/>
        <v>-1.2719436527589407</v>
      </c>
      <c r="F44">
        <f t="shared" si="20"/>
        <v>0.73303828583761843</v>
      </c>
      <c r="H44">
        <f t="shared" si="21"/>
        <v>2.1193604828634061</v>
      </c>
      <c r="I44">
        <f t="shared" si="22"/>
        <v>4.127801518444544</v>
      </c>
      <c r="J44">
        <f t="shared" si="23"/>
        <v>3.7166891812662324</v>
      </c>
      <c r="N44">
        <v>42</v>
      </c>
      <c r="O44">
        <f t="shared" si="24"/>
        <v>5.3194006630714723</v>
      </c>
      <c r="P44">
        <f t="shared" si="25"/>
        <v>5.5545048245378759</v>
      </c>
      <c r="Q44">
        <f t="shared" si="26"/>
        <v>0.51343565658215862</v>
      </c>
      <c r="R44">
        <f t="shared" si="27"/>
        <v>-1.2719436527589407</v>
      </c>
      <c r="S44">
        <f t="shared" si="28"/>
        <v>0.73303828583761843</v>
      </c>
      <c r="U44">
        <f t="shared" si="29"/>
        <v>2.1193604828634061</v>
      </c>
      <c r="V44">
        <f t="shared" si="30"/>
        <v>4.127801518444544</v>
      </c>
      <c r="W44">
        <f t="shared" si="31"/>
        <v>3.7166891812662324</v>
      </c>
    </row>
    <row r="45" spans="1:23">
      <c r="A45">
        <v>43</v>
      </c>
      <c r="B45">
        <f t="shared" si="16"/>
        <v>5.4651486617149478</v>
      </c>
      <c r="C45">
        <f t="shared" si="17"/>
        <v>5.6300854556522228</v>
      </c>
      <c r="D45">
        <f t="shared" si="18"/>
        <v>0.50628759606088614</v>
      </c>
      <c r="E45">
        <f t="shared" si="19"/>
        <v>-1.2899016874418126</v>
      </c>
      <c r="F45">
        <f t="shared" si="20"/>
        <v>0.75049157835756175</v>
      </c>
      <c r="H45">
        <f t="shared" si="21"/>
        <v>2.0846816231345939</v>
      </c>
      <c r="I45">
        <f t="shared" si="22"/>
        <v>4.1175838384235073</v>
      </c>
      <c r="J45">
        <f t="shared" si="23"/>
        <v>3.8397090477665405</v>
      </c>
      <c r="N45">
        <v>43</v>
      </c>
      <c r="O45">
        <f t="shared" si="24"/>
        <v>5.4651486617149478</v>
      </c>
      <c r="P45">
        <f t="shared" si="25"/>
        <v>5.6300854556522228</v>
      </c>
      <c r="Q45">
        <f t="shared" si="26"/>
        <v>0.50628759606088614</v>
      </c>
      <c r="R45">
        <f t="shared" si="27"/>
        <v>-1.2899016874418126</v>
      </c>
      <c r="S45">
        <f t="shared" si="28"/>
        <v>0.75049157835756175</v>
      </c>
      <c r="U45">
        <f t="shared" si="29"/>
        <v>2.0846816231345939</v>
      </c>
      <c r="V45">
        <f t="shared" si="30"/>
        <v>4.1175838384235073</v>
      </c>
      <c r="W45">
        <f t="shared" si="31"/>
        <v>3.8397090477665405</v>
      </c>
    </row>
    <row r="46" spans="1:23">
      <c r="A46">
        <v>44</v>
      </c>
      <c r="B46">
        <f t="shared" si="16"/>
        <v>5.6092319231339802</v>
      </c>
      <c r="C46">
        <f t="shared" si="17"/>
        <v>5.7038184713555777</v>
      </c>
      <c r="D46">
        <f t="shared" si="18"/>
        <v>0.49931112545125833</v>
      </c>
      <c r="E46">
        <f t="shared" si="19"/>
        <v>-1.3079244406973387</v>
      </c>
      <c r="F46">
        <f t="shared" si="20"/>
        <v>0.76794487087750496</v>
      </c>
      <c r="H46">
        <f t="shared" si="21"/>
        <v>2.0486653791726734</v>
      </c>
      <c r="I46">
        <f t="shared" si="22"/>
        <v>4.1029836403528321</v>
      </c>
      <c r="J46">
        <f t="shared" si="23"/>
        <v>3.9622052447057943</v>
      </c>
      <c r="N46">
        <v>44</v>
      </c>
      <c r="O46">
        <f t="shared" si="24"/>
        <v>5.6092319231339802</v>
      </c>
      <c r="P46">
        <f t="shared" si="25"/>
        <v>5.7038184713555777</v>
      </c>
      <c r="Q46">
        <f t="shared" si="26"/>
        <v>0.49931112545125833</v>
      </c>
      <c r="R46">
        <f t="shared" si="27"/>
        <v>-1.3079244406973387</v>
      </c>
      <c r="S46">
        <f t="shared" si="28"/>
        <v>0.76794487087750496</v>
      </c>
      <c r="U46">
        <f t="shared" si="29"/>
        <v>2.0486653791726734</v>
      </c>
      <c r="V46">
        <f t="shared" si="30"/>
        <v>4.1029836403528321</v>
      </c>
      <c r="W46">
        <f t="shared" si="31"/>
        <v>3.9622052447057943</v>
      </c>
    </row>
    <row r="47" spans="1:23">
      <c r="A47">
        <v>45</v>
      </c>
      <c r="B47">
        <f t="shared" si="16"/>
        <v>5.7516065581713773</v>
      </c>
      <c r="C47">
        <f t="shared" si="17"/>
        <v>5.7757525948913351</v>
      </c>
      <c r="D47">
        <f t="shared" si="18"/>
        <v>0.4925076330953963</v>
      </c>
      <c r="E47">
        <f t="shared" si="19"/>
        <v>-1.3259920874430413</v>
      </c>
      <c r="F47">
        <f t="shared" si="20"/>
        <v>0.78539816339744828</v>
      </c>
      <c r="H47">
        <f t="shared" si="21"/>
        <v>2.0114375335795764</v>
      </c>
      <c r="I47">
        <f t="shared" si="22"/>
        <v>4.0840738263034613</v>
      </c>
      <c r="J47">
        <f t="shared" si="23"/>
        <v>4.0840738263034613</v>
      </c>
      <c r="N47">
        <v>45</v>
      </c>
      <c r="O47">
        <f t="shared" si="24"/>
        <v>5.7516065581713773</v>
      </c>
      <c r="P47">
        <f t="shared" si="25"/>
        <v>5.7757525948913351</v>
      </c>
      <c r="Q47">
        <f t="shared" si="26"/>
        <v>0.4925076330953963</v>
      </c>
      <c r="R47">
        <f t="shared" si="27"/>
        <v>-1.3259920874430413</v>
      </c>
      <c r="S47">
        <f t="shared" si="28"/>
        <v>0.78539816339744828</v>
      </c>
      <c r="U47">
        <f t="shared" si="29"/>
        <v>2.0114375335795764</v>
      </c>
      <c r="V47">
        <f t="shared" si="30"/>
        <v>4.0840738263034613</v>
      </c>
      <c r="W47">
        <f t="shared" si="31"/>
        <v>4.0840738263034613</v>
      </c>
    </row>
    <row r="48" spans="1:23">
      <c r="A48">
        <v>46</v>
      </c>
      <c r="B48">
        <f t="shared" si="16"/>
        <v>5.8922291981340917</v>
      </c>
      <c r="C48">
        <f t="shared" si="17"/>
        <v>5.8459327184956322</v>
      </c>
      <c r="D48">
        <f t="shared" si="18"/>
        <v>0.48587806204284179</v>
      </c>
      <c r="E48">
        <f t="shared" si="19"/>
        <v>-1.3440846078624</v>
      </c>
      <c r="F48">
        <f t="shared" si="20"/>
        <v>0.8028514559173916</v>
      </c>
      <c r="H48">
        <f t="shared" si="21"/>
        <v>1.9731149016446303</v>
      </c>
      <c r="I48">
        <f t="shared" si="22"/>
        <v>4.0609260960431115</v>
      </c>
      <c r="J48">
        <f t="shared" si="23"/>
        <v>4.2052120745158357</v>
      </c>
      <c r="N48">
        <v>46</v>
      </c>
      <c r="O48">
        <f t="shared" si="24"/>
        <v>5.8922291981340917</v>
      </c>
      <c r="P48">
        <f t="shared" si="25"/>
        <v>5.8459327184956322</v>
      </c>
      <c r="Q48">
        <f t="shared" si="26"/>
        <v>0.48587806204284179</v>
      </c>
      <c r="R48">
        <f t="shared" si="27"/>
        <v>-1.3440846078624</v>
      </c>
      <c r="S48">
        <f t="shared" si="28"/>
        <v>0.8028514559173916</v>
      </c>
      <c r="U48">
        <f t="shared" si="29"/>
        <v>1.9731149016446303</v>
      </c>
      <c r="V48">
        <f t="shared" si="30"/>
        <v>4.0609260960431115</v>
      </c>
      <c r="W48">
        <f t="shared" si="31"/>
        <v>4.2052120745158357</v>
      </c>
    </row>
    <row r="49" spans="1:23">
      <c r="A49">
        <v>47</v>
      </c>
      <c r="B49">
        <f t="shared" si="16"/>
        <v>6.0310570080037484</v>
      </c>
      <c r="C49">
        <f t="shared" si="17"/>
        <v>5.914400277832212</v>
      </c>
      <c r="D49">
        <f t="shared" si="18"/>
        <v>0.47942294498356403</v>
      </c>
      <c r="E49">
        <f t="shared" si="19"/>
        <v>-1.3621818298917352</v>
      </c>
      <c r="F49">
        <f t="shared" si="20"/>
        <v>0.82030474843733492</v>
      </c>
      <c r="H49">
        <f t="shared" si="21"/>
        <v>1.9338058036832992</v>
      </c>
      <c r="I49">
        <f t="shared" si="22"/>
        <v>4.0336112902347541</v>
      </c>
      <c r="J49">
        <f t="shared" si="23"/>
        <v>4.3255185360500388</v>
      </c>
      <c r="N49">
        <v>47</v>
      </c>
      <c r="O49">
        <f t="shared" si="24"/>
        <v>6.0310570080037484</v>
      </c>
      <c r="P49">
        <f t="shared" si="25"/>
        <v>5.914400277832212</v>
      </c>
      <c r="Q49">
        <f t="shared" si="26"/>
        <v>0.47942294498356403</v>
      </c>
      <c r="R49">
        <f t="shared" si="27"/>
        <v>-1.3621818298917352</v>
      </c>
      <c r="S49">
        <f t="shared" si="28"/>
        <v>0.82030474843733492</v>
      </c>
      <c r="U49">
        <f t="shared" si="29"/>
        <v>1.9338058036832992</v>
      </c>
      <c r="V49">
        <f t="shared" si="30"/>
        <v>4.0336112902347541</v>
      </c>
      <c r="W49">
        <f t="shared" si="31"/>
        <v>4.3255185360500388</v>
      </c>
    </row>
    <row r="50" spans="1:23">
      <c r="A50">
        <v>48</v>
      </c>
      <c r="B50">
        <f t="shared" si="16"/>
        <v>6.1680476994846067</v>
      </c>
      <c r="C50">
        <f t="shared" si="17"/>
        <v>5.9811935813022066</v>
      </c>
      <c r="D50">
        <f t="shared" si="18"/>
        <v>0.47314243848060467</v>
      </c>
      <c r="E50">
        <f t="shared" si="19"/>
        <v>-1.3802634711588369</v>
      </c>
      <c r="F50">
        <f t="shared" si="20"/>
        <v>0.83775804095727824</v>
      </c>
      <c r="H50">
        <f t="shared" si="21"/>
        <v>1.8936105195750614</v>
      </c>
      <c r="I50">
        <f t="shared" si="22"/>
        <v>4.0021996878064563</v>
      </c>
      <c r="J50">
        <f t="shared" si="23"/>
        <v>4.4448930601233387</v>
      </c>
      <c r="N50">
        <v>48</v>
      </c>
      <c r="O50">
        <f t="shared" si="24"/>
        <v>6.1680476994846067</v>
      </c>
      <c r="P50">
        <f t="shared" si="25"/>
        <v>5.9811935813022066</v>
      </c>
      <c r="Q50">
        <f t="shared" si="26"/>
        <v>0.47314243848060467</v>
      </c>
      <c r="R50">
        <f t="shared" si="27"/>
        <v>-1.3802634711588369</v>
      </c>
      <c r="S50">
        <f t="shared" si="28"/>
        <v>0.83775804095727824</v>
      </c>
      <c r="U50">
        <f t="shared" si="29"/>
        <v>1.8936105195750614</v>
      </c>
      <c r="V50">
        <f t="shared" si="30"/>
        <v>4.0021996878064563</v>
      </c>
      <c r="W50">
        <f t="shared" si="31"/>
        <v>4.4448930601233387</v>
      </c>
    </row>
    <row r="51" spans="1:23">
      <c r="A51">
        <v>49</v>
      </c>
      <c r="B51">
        <f t="shared" si="16"/>
        <v>6.3031595438849815</v>
      </c>
      <c r="C51">
        <f t="shared" si="17"/>
        <v>6.0463481006747282</v>
      </c>
      <c r="D51">
        <f t="shared" si="18"/>
        <v>0.46703635630238971</v>
      </c>
      <c r="E51">
        <f t="shared" si="19"/>
        <v>-1.3983091801678955</v>
      </c>
      <c r="F51">
        <f t="shared" si="20"/>
        <v>0.85521133347722145</v>
      </c>
      <c r="H51">
        <f t="shared" si="21"/>
        <v>1.8526217269980272</v>
      </c>
      <c r="I51">
        <f t="shared" si="22"/>
        <v>3.96676126386726</v>
      </c>
      <c r="J51">
        <f t="shared" si="23"/>
        <v>4.5632368369409786</v>
      </c>
      <c r="N51">
        <v>49</v>
      </c>
      <c r="O51">
        <f t="shared" si="24"/>
        <v>6.3031595438849815</v>
      </c>
      <c r="P51">
        <f t="shared" si="25"/>
        <v>6.0463481006747282</v>
      </c>
      <c r="Q51">
        <f t="shared" si="26"/>
        <v>0.46703635630238971</v>
      </c>
      <c r="R51">
        <f t="shared" si="27"/>
        <v>-1.3983091801678955</v>
      </c>
      <c r="S51">
        <f t="shared" si="28"/>
        <v>0.85521133347722145</v>
      </c>
      <c r="U51">
        <f t="shared" si="29"/>
        <v>1.8526217269980272</v>
      </c>
      <c r="V51">
        <f t="shared" si="30"/>
        <v>3.96676126386726</v>
      </c>
      <c r="W51">
        <f t="shared" si="31"/>
        <v>4.5632368369409786</v>
      </c>
    </row>
    <row r="52" spans="1:23">
      <c r="A52">
        <v>50</v>
      </c>
      <c r="B52">
        <f t="shared" si="16"/>
        <v>6.4363513848282095</v>
      </c>
      <c r="C52">
        <f t="shared" si="17"/>
        <v>6.10989672842378</v>
      </c>
      <c r="D52">
        <f t="shared" si="18"/>
        <v>0.46110420168605382</v>
      </c>
      <c r="E52">
        <f t="shared" si="19"/>
        <v>-1.4162985765513312</v>
      </c>
      <c r="F52">
        <f t="shared" si="20"/>
        <v>0.87266462599716477</v>
      </c>
      <c r="H52">
        <f t="shared" si="21"/>
        <v>1.8109249242711909</v>
      </c>
      <c r="I52">
        <f t="shared" si="22"/>
        <v>3.9273659134951284</v>
      </c>
      <c r="J52">
        <f t="shared" si="23"/>
        <v>4.6804524368398601</v>
      </c>
      <c r="N52">
        <v>50</v>
      </c>
      <c r="O52">
        <f t="shared" si="24"/>
        <v>6.4363513848282095</v>
      </c>
      <c r="P52">
        <f t="shared" si="25"/>
        <v>6.10989672842378</v>
      </c>
      <c r="Q52">
        <f t="shared" si="26"/>
        <v>0.46110420168605382</v>
      </c>
      <c r="R52">
        <f t="shared" si="27"/>
        <v>-1.4162985765513312</v>
      </c>
      <c r="S52">
        <f t="shared" si="28"/>
        <v>0.87266462599716477</v>
      </c>
      <c r="U52">
        <f t="shared" si="29"/>
        <v>1.8109249242711909</v>
      </c>
      <c r="V52">
        <f t="shared" si="30"/>
        <v>3.9273659134951284</v>
      </c>
      <c r="W52">
        <f t="shared" si="31"/>
        <v>4.6804524368398601</v>
      </c>
    </row>
    <row r="53" spans="1:23">
      <c r="A53">
        <v>51</v>
      </c>
      <c r="B53">
        <f t="shared" si="16"/>
        <v>6.5675826507892863</v>
      </c>
      <c r="C53">
        <f t="shared" si="17"/>
        <v>6.1718700062928953</v>
      </c>
      <c r="D53">
        <f t="shared" si="18"/>
        <v>0.45534519839303239</v>
      </c>
      <c r="E53">
        <f t="shared" si="19"/>
        <v>-1.4342112902354676</v>
      </c>
      <c r="F53">
        <f t="shared" si="20"/>
        <v>0.89011791851710809</v>
      </c>
      <c r="H53">
        <f t="shared" si="21"/>
        <v>1.7685988383033557</v>
      </c>
      <c r="I53">
        <f t="shared" si="22"/>
        <v>3.8840836458690071</v>
      </c>
      <c r="J53">
        <f t="shared" si="23"/>
        <v>4.7964438500279334</v>
      </c>
      <c r="N53">
        <v>51</v>
      </c>
      <c r="O53">
        <f t="shared" si="24"/>
        <v>6.5675826507892863</v>
      </c>
      <c r="P53">
        <f t="shared" si="25"/>
        <v>6.1718700062928953</v>
      </c>
      <c r="Q53">
        <f t="shared" si="26"/>
        <v>0.45534519839303239</v>
      </c>
      <c r="R53">
        <f t="shared" si="27"/>
        <v>-1.4342112902354676</v>
      </c>
      <c r="S53">
        <f t="shared" si="28"/>
        <v>0.89011791851710809</v>
      </c>
      <c r="U53">
        <f t="shared" si="29"/>
        <v>1.7685988383033557</v>
      </c>
      <c r="V53">
        <f t="shared" si="30"/>
        <v>3.8840836458690071</v>
      </c>
      <c r="W53">
        <f t="shared" si="31"/>
        <v>4.7964438500279334</v>
      </c>
    </row>
    <row r="54" spans="1:23">
      <c r="A54">
        <v>52</v>
      </c>
      <c r="B54">
        <f t="shared" si="16"/>
        <v>6.6968133674533297</v>
      </c>
      <c r="C54">
        <f t="shared" si="17"/>
        <v>6.2322963289007136</v>
      </c>
      <c r="D54">
        <f t="shared" si="18"/>
        <v>0.44975832044642911</v>
      </c>
      <c r="E54">
        <f t="shared" si="19"/>
        <v>-1.4520269993928492</v>
      </c>
      <c r="F54">
        <f t="shared" si="20"/>
        <v>0.90757121103705141</v>
      </c>
      <c r="H54">
        <f t="shared" si="21"/>
        <v>1.7257158178709169</v>
      </c>
      <c r="I54">
        <f t="shared" si="22"/>
        <v>3.8369847525176977</v>
      </c>
      <c r="J54">
        <f t="shared" si="23"/>
        <v>4.9111165268374588</v>
      </c>
      <c r="N54">
        <v>52</v>
      </c>
      <c r="O54">
        <f t="shared" si="24"/>
        <v>6.6968133674533297</v>
      </c>
      <c r="P54">
        <f t="shared" si="25"/>
        <v>6.2322963289007136</v>
      </c>
      <c r="Q54">
        <f t="shared" si="26"/>
        <v>0.44975832044642911</v>
      </c>
      <c r="R54">
        <f t="shared" si="27"/>
        <v>-1.4520269993928492</v>
      </c>
      <c r="S54">
        <f t="shared" si="28"/>
        <v>0.90757121103705141</v>
      </c>
      <c r="U54">
        <f t="shared" si="29"/>
        <v>1.7257158178709169</v>
      </c>
      <c r="V54">
        <f t="shared" si="30"/>
        <v>3.8369847525176977</v>
      </c>
      <c r="W54">
        <f t="shared" si="31"/>
        <v>4.9111165268374588</v>
      </c>
    </row>
    <row r="55" spans="1:23">
      <c r="A55">
        <v>53</v>
      </c>
      <c r="B55">
        <f t="shared" si="16"/>
        <v>6.8240041698921585</v>
      </c>
      <c r="C55">
        <f t="shared" si="17"/>
        <v>6.2912021256175299</v>
      </c>
      <c r="D55">
        <f t="shared" si="18"/>
        <v>0.44434232046599237</v>
      </c>
      <c r="E55">
        <f t="shared" si="19"/>
        <v>-1.4697254670788837</v>
      </c>
      <c r="F55">
        <f t="shared" si="20"/>
        <v>0.92502450355699462</v>
      </c>
      <c r="H55">
        <f t="shared" si="21"/>
        <v>1.6823422122729148</v>
      </c>
      <c r="I55">
        <f t="shared" si="22"/>
        <v>3.7861399528827291</v>
      </c>
      <c r="J55">
        <f t="shared" si="23"/>
        <v>5.0243774184031684</v>
      </c>
      <c r="N55">
        <v>53</v>
      </c>
      <c r="O55">
        <f t="shared" si="24"/>
        <v>6.8240041698921585</v>
      </c>
      <c r="P55">
        <f t="shared" si="25"/>
        <v>6.2912021256175299</v>
      </c>
      <c r="Q55">
        <f t="shared" si="26"/>
        <v>0.44434232046599237</v>
      </c>
      <c r="R55">
        <f t="shared" si="27"/>
        <v>-1.4697254670788837</v>
      </c>
      <c r="S55">
        <f t="shared" si="28"/>
        <v>0.92502450355699462</v>
      </c>
      <c r="U55">
        <f t="shared" si="29"/>
        <v>1.6823422122729148</v>
      </c>
      <c r="V55">
        <f t="shared" si="30"/>
        <v>3.7861399528827291</v>
      </c>
      <c r="W55">
        <f t="shared" si="31"/>
        <v>5.0243774184031684</v>
      </c>
    </row>
    <row r="56" spans="1:23">
      <c r="A56">
        <v>54</v>
      </c>
      <c r="B56">
        <f t="shared" si="16"/>
        <v>6.9491163145552255</v>
      </c>
      <c r="C56">
        <f t="shared" si="17"/>
        <v>6.348612023459955</v>
      </c>
      <c r="D56">
        <f t="shared" si="18"/>
        <v>0.43909575654080479</v>
      </c>
      <c r="E56">
        <f t="shared" si="19"/>
        <v>-1.487286576473912</v>
      </c>
      <c r="F56">
        <f t="shared" si="20"/>
        <v>0.94247779607693793</v>
      </c>
      <c r="H56">
        <f t="shared" si="21"/>
        <v>1.6385387353158998</v>
      </c>
      <c r="I56">
        <f t="shared" si="22"/>
        <v>3.7316205199164378</v>
      </c>
      <c r="J56">
        <f t="shared" si="23"/>
        <v>5.1361350176722258</v>
      </c>
      <c r="N56">
        <v>54</v>
      </c>
      <c r="O56">
        <f t="shared" si="24"/>
        <v>6.9491163145552255</v>
      </c>
      <c r="P56">
        <f t="shared" si="25"/>
        <v>6.348612023459955</v>
      </c>
      <c r="Q56">
        <f t="shared" si="26"/>
        <v>0.43909575654080479</v>
      </c>
      <c r="R56">
        <f t="shared" si="27"/>
        <v>-1.487286576473912</v>
      </c>
      <c r="S56">
        <f t="shared" si="28"/>
        <v>0.94247779607693793</v>
      </c>
      <c r="U56">
        <f t="shared" si="29"/>
        <v>1.6385387353158998</v>
      </c>
      <c r="V56">
        <f t="shared" si="30"/>
        <v>3.7316205199164378</v>
      </c>
      <c r="W56">
        <f t="shared" si="31"/>
        <v>5.1361350176722258</v>
      </c>
    </row>
    <row r="57" spans="1:23">
      <c r="A57">
        <v>55</v>
      </c>
      <c r="B57">
        <f t="shared" si="16"/>
        <v>7.0721116910712762</v>
      </c>
      <c r="C57">
        <f t="shared" si="17"/>
        <v>6.4045489933494464</v>
      </c>
      <c r="D57">
        <f t="shared" si="18"/>
        <v>0.43401701760182576</v>
      </c>
      <c r="E57">
        <f t="shared" si="19"/>
        <v>-1.5046903646734999</v>
      </c>
      <c r="F57">
        <f t="shared" si="20"/>
        <v>0.95993108859688125</v>
      </c>
      <c r="H57">
        <f t="shared" si="21"/>
        <v>1.5943608145426931</v>
      </c>
      <c r="I57">
        <f t="shared" si="22"/>
        <v>3.6734983880410548</v>
      </c>
      <c r="J57">
        <f t="shared" si="23"/>
        <v>5.2462994006512034</v>
      </c>
      <c r="N57">
        <v>55</v>
      </c>
      <c r="O57">
        <f t="shared" si="24"/>
        <v>7.0721116910712762</v>
      </c>
      <c r="P57">
        <f t="shared" si="25"/>
        <v>6.4045489933494464</v>
      </c>
      <c r="Q57">
        <f t="shared" si="26"/>
        <v>0.43401701760182576</v>
      </c>
      <c r="R57">
        <f t="shared" si="27"/>
        <v>-1.5046903646734999</v>
      </c>
      <c r="S57">
        <f t="shared" si="28"/>
        <v>0.95993108859688125</v>
      </c>
      <c r="U57">
        <f t="shared" si="29"/>
        <v>1.5943608145426931</v>
      </c>
      <c r="V57">
        <f t="shared" si="30"/>
        <v>3.6734983880410548</v>
      </c>
      <c r="W57">
        <f t="shared" si="31"/>
        <v>5.2462994006512034</v>
      </c>
    </row>
    <row r="58" spans="1:23">
      <c r="A58">
        <v>56</v>
      </c>
      <c r="B58">
        <f t="shared" si="16"/>
        <v>7.1929528338571451</v>
      </c>
      <c r="C58">
        <f t="shared" si="17"/>
        <v>6.459034481745042</v>
      </c>
      <c r="D58">
        <f t="shared" si="18"/>
        <v>0.42910434727620278</v>
      </c>
      <c r="E58">
        <f t="shared" si="19"/>
        <v>-1.5219170549895134</v>
      </c>
      <c r="F58">
        <f t="shared" si="20"/>
        <v>0.97738438111682457</v>
      </c>
      <c r="H58">
        <f t="shared" si="21"/>
        <v>1.5498589256221253</v>
      </c>
      <c r="I58">
        <f t="shared" si="22"/>
        <v>3.6118462454646805</v>
      </c>
      <c r="J58">
        <f t="shared" si="23"/>
        <v>5.3547822677952217</v>
      </c>
      <c r="N58">
        <v>56</v>
      </c>
      <c r="O58">
        <f t="shared" si="24"/>
        <v>7.1929528338571451</v>
      </c>
      <c r="P58">
        <f t="shared" si="25"/>
        <v>6.459034481745042</v>
      </c>
      <c r="Q58">
        <f t="shared" si="26"/>
        <v>0.42910434727620278</v>
      </c>
      <c r="R58">
        <f t="shared" si="27"/>
        <v>-1.5219170549895134</v>
      </c>
      <c r="S58">
        <f t="shared" si="28"/>
        <v>0.97738438111682457</v>
      </c>
      <c r="U58">
        <f t="shared" si="29"/>
        <v>1.5498589256221253</v>
      </c>
      <c r="V58">
        <f t="shared" si="30"/>
        <v>3.6118462454646805</v>
      </c>
      <c r="W58">
        <f t="shared" si="31"/>
        <v>5.3547822677952217</v>
      </c>
    </row>
    <row r="59" spans="1:23">
      <c r="A59">
        <v>57</v>
      </c>
      <c r="B59">
        <f t="shared" si="16"/>
        <v>7.3116029335301214</v>
      </c>
      <c r="C59">
        <f t="shared" si="17"/>
        <v>6.5120885293793958</v>
      </c>
      <c r="D59">
        <f t="shared" si="18"/>
        <v>0.42435586622272925</v>
      </c>
      <c r="E59">
        <f t="shared" si="19"/>
        <v>-1.5389470877422189</v>
      </c>
      <c r="F59">
        <f t="shared" si="20"/>
        <v>0.99483767363676789</v>
      </c>
      <c r="H59">
        <f t="shared" si="21"/>
        <v>1.5050789118484136</v>
      </c>
      <c r="I59">
        <f t="shared" si="22"/>
        <v>3.546737612573621</v>
      </c>
      <c r="J59">
        <f t="shared" si="23"/>
        <v>5.4614969854454989</v>
      </c>
      <c r="N59">
        <v>57</v>
      </c>
      <c r="O59">
        <f t="shared" si="24"/>
        <v>7.3116029335301214</v>
      </c>
      <c r="P59">
        <f t="shared" si="25"/>
        <v>6.5120885293793958</v>
      </c>
      <c r="Q59">
        <f t="shared" si="26"/>
        <v>0.42435586622272925</v>
      </c>
      <c r="R59">
        <f t="shared" si="27"/>
        <v>-1.5389470877422189</v>
      </c>
      <c r="S59">
        <f t="shared" si="28"/>
        <v>0.99483767363676789</v>
      </c>
      <c r="U59">
        <f t="shared" si="29"/>
        <v>1.5050789118484136</v>
      </c>
      <c r="V59">
        <f t="shared" si="30"/>
        <v>3.546737612573621</v>
      </c>
      <c r="W59">
        <f t="shared" si="31"/>
        <v>5.4614969854454989</v>
      </c>
    </row>
    <row r="60" spans="1:23">
      <c r="A60">
        <v>58</v>
      </c>
      <c r="B60">
        <f t="shared" si="16"/>
        <v>7.4280258481204555</v>
      </c>
      <c r="C60">
        <f t="shared" si="17"/>
        <v>6.5637298785902702</v>
      </c>
      <c r="D60">
        <f t="shared" si="18"/>
        <v>0.41976959296303268</v>
      </c>
      <c r="E60">
        <f t="shared" si="19"/>
        <v>-1.5557611495392627</v>
      </c>
      <c r="F60">
        <f t="shared" si="20"/>
        <v>1.0122909661567112</v>
      </c>
      <c r="H60">
        <f t="shared" si="21"/>
        <v>1.4600622887490977</v>
      </c>
      <c r="I60">
        <f t="shared" si="22"/>
        <v>3.4782469078880593</v>
      </c>
      <c r="J60">
        <f t="shared" si="23"/>
        <v>5.5663586272235275</v>
      </c>
      <c r="N60">
        <v>58</v>
      </c>
      <c r="O60">
        <f t="shared" si="24"/>
        <v>7.4280258481204555</v>
      </c>
      <c r="P60">
        <f t="shared" si="25"/>
        <v>6.5637298785902702</v>
      </c>
      <c r="Q60">
        <f t="shared" si="26"/>
        <v>0.41976959296303268</v>
      </c>
      <c r="R60">
        <f t="shared" si="27"/>
        <v>-1.5557611495392627</v>
      </c>
      <c r="S60">
        <f t="shared" si="28"/>
        <v>1.0122909661567112</v>
      </c>
      <c r="U60">
        <f t="shared" si="29"/>
        <v>1.4600622887490977</v>
      </c>
      <c r="V60">
        <f t="shared" si="30"/>
        <v>3.4782469078880593</v>
      </c>
      <c r="W60">
        <f t="shared" si="31"/>
        <v>5.5663586272235275</v>
      </c>
    </row>
    <row r="61" spans="1:23">
      <c r="A61">
        <v>59</v>
      </c>
      <c r="B61">
        <f t="shared" si="16"/>
        <v>7.5421861140805513</v>
      </c>
      <c r="C61">
        <f t="shared" si="17"/>
        <v>6.613976070539354</v>
      </c>
      <c r="D61">
        <f t="shared" si="18"/>
        <v>0.4153434632360819</v>
      </c>
      <c r="E61">
        <f t="shared" si="19"/>
        <v>-1.5723402010508942</v>
      </c>
      <c r="F61">
        <f t="shared" si="20"/>
        <v>1.0297442586766545</v>
      </c>
      <c r="H61">
        <f t="shared" si="21"/>
        <v>1.4148465338615837</v>
      </c>
      <c r="I61">
        <f t="shared" si="22"/>
        <v>3.4064495028717534</v>
      </c>
      <c r="J61">
        <f t="shared" si="23"/>
        <v>5.6692840152925816</v>
      </c>
      <c r="N61">
        <v>59</v>
      </c>
      <c r="O61">
        <f t="shared" si="24"/>
        <v>7.5421861140805513</v>
      </c>
      <c r="P61">
        <f t="shared" si="25"/>
        <v>6.613976070539354</v>
      </c>
      <c r="Q61">
        <f t="shared" si="26"/>
        <v>0.4153434632360819</v>
      </c>
      <c r="R61">
        <f t="shared" si="27"/>
        <v>-1.5723402010508942</v>
      </c>
      <c r="S61">
        <f t="shared" si="28"/>
        <v>1.0297442586766545</v>
      </c>
      <c r="U61">
        <f t="shared" si="29"/>
        <v>1.4148465338615837</v>
      </c>
      <c r="V61">
        <f t="shared" si="30"/>
        <v>3.4064495028717534</v>
      </c>
      <c r="W61">
        <f t="shared" si="31"/>
        <v>5.6692840152925816</v>
      </c>
    </row>
    <row r="62" spans="1:23">
      <c r="A62">
        <v>60</v>
      </c>
      <c r="B62">
        <f t="shared" si="16"/>
        <v>7.6540489570874994</v>
      </c>
      <c r="C62">
        <f t="shared" si="17"/>
        <v>6.6628435334403209</v>
      </c>
      <c r="D62">
        <f t="shared" si="18"/>
        <v>0.41107534791452072</v>
      </c>
      <c r="E62">
        <f t="shared" si="19"/>
        <v>-1.5886655033023145</v>
      </c>
      <c r="F62">
        <f t="shared" si="20"/>
        <v>1.0471975511965976</v>
      </c>
      <c r="H62">
        <f t="shared" si="21"/>
        <v>1.3694653618044974</v>
      </c>
      <c r="I62">
        <f t="shared" si="22"/>
        <v>3.3314217667201613</v>
      </c>
      <c r="J62">
        <f t="shared" si="23"/>
        <v>5.7701917614001896</v>
      </c>
      <c r="N62">
        <v>60</v>
      </c>
      <c r="O62">
        <f t="shared" si="24"/>
        <v>7.6540489570874994</v>
      </c>
      <c r="P62">
        <f t="shared" si="25"/>
        <v>6.6628435334403209</v>
      </c>
      <c r="Q62">
        <f t="shared" si="26"/>
        <v>0.41107534791452072</v>
      </c>
      <c r="R62">
        <f t="shared" si="27"/>
        <v>-1.5886655033023145</v>
      </c>
      <c r="S62">
        <f t="shared" si="28"/>
        <v>1.0471975511965976</v>
      </c>
      <c r="U62">
        <f t="shared" si="29"/>
        <v>1.3694653618044974</v>
      </c>
      <c r="V62">
        <f t="shared" si="30"/>
        <v>3.3314217667201613</v>
      </c>
      <c r="W62">
        <f t="shared" si="31"/>
        <v>5.7701917614001896</v>
      </c>
    </row>
    <row r="63" spans="1:23">
      <c r="A63">
        <v>61</v>
      </c>
      <c r="B63">
        <f t="shared" si="16"/>
        <v>7.7635803026356811</v>
      </c>
      <c r="C63">
        <f t="shared" si="17"/>
        <v>6.7103476627732892</v>
      </c>
      <c r="D63">
        <f t="shared" si="18"/>
        <v>0.40696306953027722</v>
      </c>
      <c r="E63">
        <f t="shared" si="19"/>
        <v>-1.6047186425136044</v>
      </c>
      <c r="F63">
        <f t="shared" si="20"/>
        <v>1.064650843716541</v>
      </c>
      <c r="H63">
        <f t="shared" si="21"/>
        <v>1.3239489848367534</v>
      </c>
      <c r="I63">
        <f t="shared" si="22"/>
        <v>3.2532411021100143</v>
      </c>
      <c r="J63">
        <f t="shared" si="23"/>
        <v>5.8690023076183033</v>
      </c>
      <c r="N63">
        <v>61</v>
      </c>
      <c r="O63">
        <f t="shared" si="24"/>
        <v>7.7635803026356811</v>
      </c>
      <c r="P63">
        <f t="shared" si="25"/>
        <v>6.7103476627732892</v>
      </c>
      <c r="Q63">
        <f t="shared" si="26"/>
        <v>0.40696306953027722</v>
      </c>
      <c r="R63">
        <f t="shared" si="27"/>
        <v>-1.6047186425136044</v>
      </c>
      <c r="S63">
        <f t="shared" si="28"/>
        <v>1.064650843716541</v>
      </c>
      <c r="U63">
        <f t="shared" si="29"/>
        <v>1.3239489848367534</v>
      </c>
      <c r="V63">
        <f t="shared" si="30"/>
        <v>3.2532411021100143</v>
      </c>
      <c r="W63">
        <f t="shared" si="31"/>
        <v>5.8690023076183033</v>
      </c>
    </row>
    <row r="64" spans="1:23">
      <c r="A64">
        <v>62</v>
      </c>
      <c r="B64">
        <f t="shared" si="16"/>
        <v>7.8707467864161895</v>
      </c>
      <c r="C64">
        <f t="shared" si="17"/>
        <v>6.756502894339194</v>
      </c>
      <c r="D64">
        <f t="shared" si="18"/>
        <v>0.40300441746405402</v>
      </c>
      <c r="E64">
        <f t="shared" si="19"/>
        <v>-1.6204815535255157</v>
      </c>
      <c r="F64">
        <f t="shared" si="20"/>
        <v>1.0821041362364843</v>
      </c>
      <c r="H64">
        <f t="shared" si="21"/>
        <v>1.2783243591614597</v>
      </c>
      <c r="I64">
        <f t="shared" si="22"/>
        <v>3.1719859727728164</v>
      </c>
      <c r="J64">
        <f t="shared" si="23"/>
        <v>5.9656379667011636</v>
      </c>
      <c r="N64">
        <v>62</v>
      </c>
      <c r="O64">
        <f t="shared" si="24"/>
        <v>7.8707467864161895</v>
      </c>
      <c r="P64">
        <f t="shared" si="25"/>
        <v>6.756502894339194</v>
      </c>
      <c r="Q64">
        <f t="shared" si="26"/>
        <v>0.40300441746405402</v>
      </c>
      <c r="R64">
        <f t="shared" si="27"/>
        <v>-1.6204815535255157</v>
      </c>
      <c r="S64">
        <f t="shared" si="28"/>
        <v>1.0821041362364843</v>
      </c>
      <c r="U64">
        <f t="shared" si="29"/>
        <v>1.2783243591614597</v>
      </c>
      <c r="V64">
        <f t="shared" si="30"/>
        <v>3.1719859727728164</v>
      </c>
      <c r="W64">
        <f t="shared" si="31"/>
        <v>5.9656379667011636</v>
      </c>
    </row>
    <row r="65" spans="1:23">
      <c r="A65">
        <v>63</v>
      </c>
      <c r="B65">
        <f t="shared" si="16"/>
        <v>7.9755157644799208</v>
      </c>
      <c r="C65">
        <f t="shared" si="17"/>
        <v>6.8013227709015212</v>
      </c>
      <c r="D65">
        <f t="shared" si="18"/>
        <v>0.39919716185877696</v>
      </c>
      <c r="E65">
        <f t="shared" si="19"/>
        <v>-1.6359365418555447</v>
      </c>
      <c r="F65">
        <f t="shared" si="20"/>
        <v>1.0995574287564276</v>
      </c>
      <c r="H65">
        <f t="shared" si="21"/>
        <v>1.2326154172910844</v>
      </c>
      <c r="I65">
        <f t="shared" si="22"/>
        <v>3.0877359236515414</v>
      </c>
      <c r="J65">
        <f t="shared" si="23"/>
        <v>6.0600229619841635</v>
      </c>
      <c r="N65">
        <v>63</v>
      </c>
      <c r="O65">
        <f t="shared" si="24"/>
        <v>7.9755157644799208</v>
      </c>
      <c r="P65">
        <f t="shared" si="25"/>
        <v>6.8013227709015212</v>
      </c>
      <c r="Q65">
        <f t="shared" si="26"/>
        <v>0.39919716185877696</v>
      </c>
      <c r="R65">
        <f t="shared" si="27"/>
        <v>-1.6359365418555447</v>
      </c>
      <c r="S65">
        <f t="shared" si="28"/>
        <v>1.0995574287564276</v>
      </c>
      <c r="U65">
        <f t="shared" si="29"/>
        <v>1.2326154172910844</v>
      </c>
      <c r="V65">
        <f t="shared" si="30"/>
        <v>3.0877359236515414</v>
      </c>
      <c r="W65">
        <f t="shared" si="31"/>
        <v>6.0600229619841635</v>
      </c>
    </row>
    <row r="66" spans="1:23">
      <c r="A66">
        <v>64</v>
      </c>
      <c r="B66">
        <f t="shared" ref="B66:B97" si="32">(0.072*9.8*SIN(A66*(PI()/180))-0.17*0.072*9.8*COS(A66*(PI()/180)))/0.072</f>
        <v>8.0778553231812342</v>
      </c>
      <c r="C66">
        <f t="shared" ref="C66:C97" si="33">SQRT(2*B66*2.9)</f>
        <v>6.8448200030717503</v>
      </c>
      <c r="D66">
        <f t="shared" ref="D66:D97" si="34">((C66*SIN(F66)) - SQRT(((C66*SIN(F66))^2)+4*4.9*3.2))/(2*-4.9)</f>
        <v>0.39553906632108765</v>
      </c>
      <c r="E66">
        <f t="shared" ref="E66:E97" si="35">((C66*SIN(F66)) + SQRT(((C66*SIN(F66))^2)+4*4.9*3.2))/(2*-4.9)</f>
        <v>-1.6510663044334009</v>
      </c>
      <c r="F66">
        <f t="shared" ref="F66:F92" si="36">A66*(PI()/180)</f>
        <v>1.1170107212763709</v>
      </c>
      <c r="H66">
        <f t="shared" ref="H66:H92" si="37">D66*C66*COS(F66)</f>
        <v>1.1868432868435006</v>
      </c>
      <c r="I66">
        <f t="shared" ref="I66:I92" si="38">C66*COS(F66)</f>
        <v>3.00057159431138</v>
      </c>
      <c r="J66">
        <f t="shared" ref="J66:J92" si="39">C66*SIN(F66)</f>
        <v>6.1520834667503346</v>
      </c>
      <c r="N66">
        <v>64</v>
      </c>
      <c r="O66">
        <f t="shared" ref="O66:O97" si="40">(0.072*9.8*SIN(N66*(PI()/180))-0.17*0.072*9.8*COS(N66*(PI()/180)))/0.072</f>
        <v>8.0778553231812342</v>
      </c>
      <c r="P66">
        <f t="shared" ref="P66:P97" si="41">SQRT(2*O66*2.9)</f>
        <v>6.8448200030717503</v>
      </c>
      <c r="Q66">
        <f t="shared" ref="Q66:Q97" si="42">((P66*SIN(S66)) - SQRT(((P66*SIN(S66))^2)+4*4.9*3.2))/(2*-4.9)</f>
        <v>0.39553906632108765</v>
      </c>
      <c r="R66">
        <f t="shared" ref="R66:R97" si="43">((P66*SIN(S66)) + SQRT(((P66*SIN(S66))^2)+4*4.9*3.2))/(2*-4.9)</f>
        <v>-1.6510663044334009</v>
      </c>
      <c r="S66">
        <f t="shared" ref="S66:S92" si="44">N66*(PI()/180)</f>
        <v>1.1170107212763709</v>
      </c>
      <c r="U66">
        <f t="shared" ref="U66:U92" si="45">Q66*P66*COS(S66)</f>
        <v>1.1868432868435006</v>
      </c>
      <c r="V66">
        <f t="shared" ref="V66:V92" si="46">P66*COS(S66)</f>
        <v>3.00057159431138</v>
      </c>
      <c r="W66">
        <f t="shared" ref="W66:W92" si="47">P66*SIN(S66)</f>
        <v>6.1520834667503346</v>
      </c>
    </row>
    <row r="67" spans="1:23">
      <c r="A67">
        <v>65</v>
      </c>
      <c r="B67">
        <f t="shared" si="32"/>
        <v>8.1777342888991651</v>
      </c>
      <c r="C67">
        <f t="shared" si="33"/>
        <v>6.8870065250161598</v>
      </c>
      <c r="D67">
        <f t="shared" si="34"/>
        <v>0.3920278994776441</v>
      </c>
      <c r="E67">
        <f t="shared" si="35"/>
        <v>-1.6658539490683308</v>
      </c>
      <c r="F67">
        <f t="shared" si="36"/>
        <v>1.1344640137963142</v>
      </c>
      <c r="H67">
        <f t="shared" si="37"/>
        <v>1.1410264961845853</v>
      </c>
      <c r="I67">
        <f t="shared" si="38"/>
        <v>2.9105747261991843</v>
      </c>
      <c r="J67">
        <f t="shared" si="39"/>
        <v>6.2417476429943646</v>
      </c>
      <c r="N67">
        <v>65</v>
      </c>
      <c r="O67">
        <f t="shared" si="40"/>
        <v>8.1777342888991651</v>
      </c>
      <c r="P67">
        <f t="shared" si="41"/>
        <v>6.8870065250161598</v>
      </c>
      <c r="Q67">
        <f t="shared" si="42"/>
        <v>0.3920278994776441</v>
      </c>
      <c r="R67">
        <f t="shared" si="43"/>
        <v>-1.6658539490683308</v>
      </c>
      <c r="S67">
        <f t="shared" si="44"/>
        <v>1.1344640137963142</v>
      </c>
      <c r="U67">
        <f t="shared" si="45"/>
        <v>1.1410264961845853</v>
      </c>
      <c r="V67">
        <f t="shared" si="46"/>
        <v>2.9105747261991843</v>
      </c>
      <c r="W67">
        <f t="shared" si="47"/>
        <v>6.2417476429943646</v>
      </c>
    </row>
    <row r="68" spans="1:23">
      <c r="A68">
        <v>66</v>
      </c>
      <c r="B68">
        <f t="shared" si="32"/>
        <v>8.275122237533207</v>
      </c>
      <c r="C68">
        <f t="shared" si="33"/>
        <v>6.9278935454936521</v>
      </c>
      <c r="D68">
        <f t="shared" si="34"/>
        <v>0.38866144545451936</v>
      </c>
      <c r="E68">
        <f t="shared" si="35"/>
        <v>-1.6802830127029316</v>
      </c>
      <c r="F68">
        <f t="shared" si="36"/>
        <v>1.1519173063162575</v>
      </c>
      <c r="H68">
        <f t="shared" si="37"/>
        <v>1.0951811673717495</v>
      </c>
      <c r="I68">
        <f t="shared" si="38"/>
        <v>2.8178281642805918</v>
      </c>
      <c r="J68">
        <f t="shared" si="39"/>
        <v>6.3289456795172194</v>
      </c>
      <c r="N68">
        <v>66</v>
      </c>
      <c r="O68">
        <f t="shared" si="40"/>
        <v>8.275122237533207</v>
      </c>
      <c r="P68">
        <f t="shared" si="41"/>
        <v>6.9278935454936521</v>
      </c>
      <c r="Q68">
        <f t="shared" si="42"/>
        <v>0.38866144545451936</v>
      </c>
      <c r="R68">
        <f t="shared" si="43"/>
        <v>-1.6802830127029316</v>
      </c>
      <c r="S68">
        <f t="shared" si="44"/>
        <v>1.1519173063162575</v>
      </c>
      <c r="U68">
        <f t="shared" si="45"/>
        <v>1.0951811673717495</v>
      </c>
      <c r="V68">
        <f t="shared" si="46"/>
        <v>2.8178281642805918</v>
      </c>
      <c r="W68">
        <f t="shared" si="47"/>
        <v>6.3289456795172194</v>
      </c>
    </row>
    <row r="69" spans="1:23">
      <c r="A69">
        <v>67</v>
      </c>
      <c r="B69">
        <f t="shared" si="32"/>
        <v>8.3699895037707872</v>
      </c>
      <c r="C69">
        <f t="shared" si="33"/>
        <v>6.9674915946752725</v>
      </c>
      <c r="D69">
        <f t="shared" si="34"/>
        <v>0.38543751334851112</v>
      </c>
      <c r="E69">
        <f t="shared" si="35"/>
        <v>-1.6943374785092604</v>
      </c>
      <c r="F69">
        <f t="shared" si="36"/>
        <v>1.1693705988362009</v>
      </c>
      <c r="H69">
        <f t="shared" si="37"/>
        <v>1.0493211968840108</v>
      </c>
      <c r="I69">
        <f t="shared" si="38"/>
        <v>2.7224158535269987</v>
      </c>
      <c r="J69">
        <f t="shared" si="39"/>
        <v>6.4136098292876715</v>
      </c>
      <c r="N69">
        <v>67</v>
      </c>
      <c r="O69">
        <f t="shared" si="40"/>
        <v>8.3699895037707872</v>
      </c>
      <c r="P69">
        <f t="shared" si="41"/>
        <v>6.9674915946752725</v>
      </c>
      <c r="Q69">
        <f t="shared" si="42"/>
        <v>0.38543751334851112</v>
      </c>
      <c r="R69">
        <f t="shared" si="43"/>
        <v>-1.6943374785092604</v>
      </c>
      <c r="S69">
        <f t="shared" si="44"/>
        <v>1.1693705988362009</v>
      </c>
      <c r="U69">
        <f t="shared" si="45"/>
        <v>1.0493211968840108</v>
      </c>
      <c r="V69">
        <f t="shared" si="46"/>
        <v>2.7224158535269987</v>
      </c>
      <c r="W69">
        <f t="shared" si="47"/>
        <v>6.4136098292876715</v>
      </c>
    </row>
    <row r="70" spans="1:23">
      <c r="A70">
        <v>68</v>
      </c>
      <c r="B70">
        <f t="shared" si="32"/>
        <v>8.4623071901236084</v>
      </c>
      <c r="C70">
        <f t="shared" si="33"/>
        <v>7.0058105671447413</v>
      </c>
      <c r="D70">
        <f t="shared" si="34"/>
        <v>0.38235394575885745</v>
      </c>
      <c r="E70">
        <f t="shared" si="35"/>
        <v>-1.7080017918833457</v>
      </c>
      <c r="F70">
        <f t="shared" si="36"/>
        <v>1.1868238913561442</v>
      </c>
      <c r="H70">
        <f t="shared" si="37"/>
        <v>1.0034584246483267</v>
      </c>
      <c r="I70">
        <f t="shared" si="38"/>
        <v>2.6244228306752895</v>
      </c>
      <c r="J70">
        <f t="shared" si="39"/>
        <v>6.4956744460099927</v>
      </c>
      <c r="N70">
        <v>68</v>
      </c>
      <c r="O70">
        <f t="shared" si="40"/>
        <v>8.4623071901236084</v>
      </c>
      <c r="P70">
        <f t="shared" si="41"/>
        <v>7.0058105671447413</v>
      </c>
      <c r="Q70">
        <f t="shared" si="42"/>
        <v>0.38235394575885745</v>
      </c>
      <c r="R70">
        <f t="shared" si="43"/>
        <v>-1.7080017918833457</v>
      </c>
      <c r="S70">
        <f t="shared" si="44"/>
        <v>1.1868238913561442</v>
      </c>
      <c r="U70">
        <f t="shared" si="45"/>
        <v>1.0034584246483267</v>
      </c>
      <c r="V70">
        <f t="shared" si="46"/>
        <v>2.6244228306752895</v>
      </c>
      <c r="W70">
        <f t="shared" si="47"/>
        <v>6.4956744460099927</v>
      </c>
    </row>
    <row r="71" spans="1:23">
      <c r="A71">
        <v>69</v>
      </c>
      <c r="B71">
        <f t="shared" si="32"/>
        <v>8.5520471757301078</v>
      </c>
      <c r="C71">
        <f t="shared" si="33"/>
        <v>7.0428597614345998</v>
      </c>
      <c r="D71">
        <f t="shared" si="34"/>
        <v>0.37940862644681594</v>
      </c>
      <c r="E71">
        <f t="shared" si="35"/>
        <v>-1.7212608753937739</v>
      </c>
      <c r="F71">
        <f t="shared" si="36"/>
        <v>1.2042771838760873</v>
      </c>
      <c r="H71">
        <f t="shared" si="37"/>
        <v>0.9576027918892458</v>
      </c>
      <c r="I71">
        <f t="shared" si="38"/>
        <v>2.523935211640421</v>
      </c>
      <c r="J71">
        <f t="shared" si="39"/>
        <v>6.5750760198400942</v>
      </c>
      <c r="N71">
        <v>69</v>
      </c>
      <c r="O71">
        <f t="shared" si="40"/>
        <v>8.5520471757301078</v>
      </c>
      <c r="P71">
        <f t="shared" si="41"/>
        <v>7.0428597614345998</v>
      </c>
      <c r="Q71">
        <f t="shared" si="42"/>
        <v>0.37940862644681594</v>
      </c>
      <c r="R71">
        <f t="shared" si="43"/>
        <v>-1.7212608753937739</v>
      </c>
      <c r="S71">
        <f t="shared" si="44"/>
        <v>1.2042771838760873</v>
      </c>
      <c r="U71">
        <f t="shared" si="45"/>
        <v>0.9576027918892458</v>
      </c>
      <c r="V71">
        <f t="shared" si="46"/>
        <v>2.523935211640421</v>
      </c>
      <c r="W71">
        <f t="shared" si="47"/>
        <v>6.5750760198400942</v>
      </c>
    </row>
    <row r="72" spans="1:23">
      <c r="A72">
        <v>70</v>
      </c>
      <c r="B72">
        <f t="shared" si="32"/>
        <v>8.6391821249213372</v>
      </c>
      <c r="C72">
        <f t="shared" si="33"/>
        <v>7.0786479164133986</v>
      </c>
      <c r="D72">
        <f t="shared" si="34"/>
        <v>0.3765994871889527</v>
      </c>
      <c r="E72">
        <f t="shared" si="35"/>
        <v>-1.7341001427389964</v>
      </c>
      <c r="F72">
        <f t="shared" si="36"/>
        <v>1.2217304763960306</v>
      </c>
      <c r="H72">
        <f t="shared" si="37"/>
        <v>0.91176248834010187</v>
      </c>
      <c r="I72">
        <f t="shared" si="38"/>
        <v>2.4210401749236574</v>
      </c>
      <c r="J72">
        <f t="shared" si="39"/>
        <v>6.6517532121952154</v>
      </c>
      <c r="N72">
        <v>70</v>
      </c>
      <c r="O72">
        <f t="shared" si="40"/>
        <v>8.6391821249213372</v>
      </c>
      <c r="P72">
        <f t="shared" si="41"/>
        <v>7.0786479164133986</v>
      </c>
      <c r="Q72">
        <f t="shared" si="42"/>
        <v>0.3765994871889527</v>
      </c>
      <c r="R72">
        <f t="shared" si="43"/>
        <v>-1.7341001427389964</v>
      </c>
      <c r="S72">
        <f t="shared" si="44"/>
        <v>1.2217304763960306</v>
      </c>
      <c r="U72">
        <f t="shared" si="45"/>
        <v>0.91176248834010187</v>
      </c>
      <c r="V72">
        <f t="shared" si="46"/>
        <v>2.4210401749236574</v>
      </c>
      <c r="W72">
        <f t="shared" si="47"/>
        <v>6.6517532121952154</v>
      </c>
    </row>
    <row r="73" spans="1:23">
      <c r="A73">
        <v>71</v>
      </c>
      <c r="B73">
        <f t="shared" si="32"/>
        <v>8.7236854955476826</v>
      </c>
      <c r="C73">
        <f t="shared" si="33"/>
        <v>7.1131832448051382</v>
      </c>
      <c r="D73">
        <f t="shared" si="34"/>
        <v>0.37392451388788778</v>
      </c>
      <c r="E73">
        <f t="shared" si="35"/>
        <v>-1.7465055117664754</v>
      </c>
      <c r="F73">
        <f t="shared" si="36"/>
        <v>1.2391837689159739</v>
      </c>
      <c r="H73">
        <f t="shared" si="37"/>
        <v>0.8659440893595759</v>
      </c>
      <c r="I73">
        <f t="shared" si="38"/>
        <v>2.3158259413267785</v>
      </c>
      <c r="J73">
        <f t="shared" si="39"/>
        <v>6.7256468896050805</v>
      </c>
      <c r="N73">
        <v>71</v>
      </c>
      <c r="O73">
        <f t="shared" si="40"/>
        <v>8.7236854955476826</v>
      </c>
      <c r="P73">
        <f t="shared" si="41"/>
        <v>7.1131832448051382</v>
      </c>
      <c r="Q73">
        <f t="shared" si="42"/>
        <v>0.37392451388788778</v>
      </c>
      <c r="R73">
        <f t="shared" si="43"/>
        <v>-1.7465055117664754</v>
      </c>
      <c r="S73">
        <f t="shared" si="44"/>
        <v>1.2391837689159739</v>
      </c>
      <c r="U73">
        <f t="shared" si="45"/>
        <v>0.8659440893595759</v>
      </c>
      <c r="V73">
        <f t="shared" si="46"/>
        <v>2.3158259413267785</v>
      </c>
      <c r="W73">
        <f t="shared" si="47"/>
        <v>6.7256468896050805</v>
      </c>
    </row>
    <row r="74" spans="1:23">
      <c r="A74">
        <v>72</v>
      </c>
      <c r="B74">
        <f t="shared" si="32"/>
        <v>8.8055315470638433</v>
      </c>
      <c r="C74">
        <f t="shared" si="33"/>
        <v>7.146473464091943</v>
      </c>
      <c r="D74">
        <f t="shared" si="34"/>
        <v>0.3713817520018039</v>
      </c>
      <c r="E74">
        <f t="shared" si="35"/>
        <v>-1.7584634166048734</v>
      </c>
      <c r="F74">
        <f t="shared" si="36"/>
        <v>1.2566370614359172</v>
      </c>
      <c r="H74">
        <f t="shared" si="37"/>
        <v>0.82015268349814485</v>
      </c>
      <c r="I74">
        <f t="shared" si="38"/>
        <v>2.2083817502540111</v>
      </c>
      <c r="J74">
        <f t="shared" si="39"/>
        <v>6.7967001565550413</v>
      </c>
      <c r="N74">
        <v>72</v>
      </c>
      <c r="O74">
        <f t="shared" si="40"/>
        <v>8.8055315470638433</v>
      </c>
      <c r="P74">
        <f t="shared" si="41"/>
        <v>7.146473464091943</v>
      </c>
      <c r="Q74">
        <f t="shared" si="42"/>
        <v>0.3713817520018039</v>
      </c>
      <c r="R74">
        <f t="shared" si="43"/>
        <v>-1.7584634166048734</v>
      </c>
      <c r="S74">
        <f t="shared" si="44"/>
        <v>1.2566370614359172</v>
      </c>
      <c r="U74">
        <f t="shared" si="45"/>
        <v>0.82015268349814485</v>
      </c>
      <c r="V74">
        <f t="shared" si="46"/>
        <v>2.2083817502540111</v>
      </c>
      <c r="W74">
        <f t="shared" si="47"/>
        <v>6.7967001565550413</v>
      </c>
    </row>
    <row r="75" spans="1:23">
      <c r="A75">
        <v>73</v>
      </c>
      <c r="B75">
        <f t="shared" si="32"/>
        <v>8.884695348369668</v>
      </c>
      <c r="C75">
        <f t="shared" si="33"/>
        <v>7.1785258250245274</v>
      </c>
      <c r="D75">
        <f t="shared" si="34"/>
        <v>0.36896931135128097</v>
      </c>
      <c r="E75">
        <f t="shared" si="35"/>
        <v>-1.7699608189583071</v>
      </c>
      <c r="F75">
        <f t="shared" si="36"/>
        <v>1.2740903539558606</v>
      </c>
      <c r="H75">
        <f t="shared" si="37"/>
        <v>0.7743919910554028</v>
      </c>
      <c r="I75">
        <f t="shared" si="38"/>
        <v>2.0987978328586117</v>
      </c>
      <c r="J75">
        <f t="shared" si="39"/>
        <v>6.8648583872744284</v>
      </c>
      <c r="N75">
        <v>73</v>
      </c>
      <c r="O75">
        <f t="shared" si="40"/>
        <v>8.884695348369668</v>
      </c>
      <c r="P75">
        <f t="shared" si="41"/>
        <v>7.1785258250245274</v>
      </c>
      <c r="Q75">
        <f t="shared" si="42"/>
        <v>0.36896931135128097</v>
      </c>
      <c r="R75">
        <f t="shared" si="43"/>
        <v>-1.7699608189583071</v>
      </c>
      <c r="S75">
        <f t="shared" si="44"/>
        <v>1.2740903539558606</v>
      </c>
      <c r="U75">
        <f t="shared" si="45"/>
        <v>0.7743919910554028</v>
      </c>
      <c r="V75">
        <f t="shared" si="46"/>
        <v>2.0987978328586117</v>
      </c>
      <c r="W75">
        <f t="shared" si="47"/>
        <v>6.8648583872744284</v>
      </c>
    </row>
    <row r="76" spans="1:23">
      <c r="A76">
        <v>74</v>
      </c>
      <c r="B76">
        <f t="shared" si="32"/>
        <v>8.9611527854044066</v>
      </c>
      <c r="C76">
        <f t="shared" si="33"/>
        <v>7.2093471379415179</v>
      </c>
      <c r="D76">
        <f t="shared" si="34"/>
        <v>0.3666853703590911</v>
      </c>
      <c r="E76">
        <f t="shared" si="35"/>
        <v>-1.7809852186092396</v>
      </c>
      <c r="F76">
        <f t="shared" si="36"/>
        <v>1.2915436464758039</v>
      </c>
      <c r="H76">
        <f t="shared" si="37"/>
        <v>0.72866447416209168</v>
      </c>
      <c r="I76">
        <f t="shared" si="38"/>
        <v>1.9871653822690507</v>
      </c>
      <c r="J76">
        <f t="shared" si="39"/>
        <v>6.9300692564257291</v>
      </c>
      <c r="N76">
        <v>74</v>
      </c>
      <c r="O76">
        <f t="shared" si="40"/>
        <v>8.9611527854044066</v>
      </c>
      <c r="P76">
        <f t="shared" si="41"/>
        <v>7.2093471379415179</v>
      </c>
      <c r="Q76">
        <f t="shared" si="42"/>
        <v>0.3666853703590911</v>
      </c>
      <c r="R76">
        <f t="shared" si="43"/>
        <v>-1.7809852186092396</v>
      </c>
      <c r="S76">
        <f t="shared" si="44"/>
        <v>1.2915436464758039</v>
      </c>
      <c r="U76">
        <f t="shared" si="45"/>
        <v>0.72866447416209168</v>
      </c>
      <c r="V76">
        <f t="shared" si="46"/>
        <v>1.9871653822690507</v>
      </c>
      <c r="W76">
        <f t="shared" si="47"/>
        <v>6.9300692564257291</v>
      </c>
    </row>
    <row r="77" spans="1:23">
      <c r="A77">
        <v>75</v>
      </c>
      <c r="B77">
        <f t="shared" si="32"/>
        <v>9.0348805684920723</v>
      </c>
      <c r="C77">
        <f t="shared" si="33"/>
        <v>7.2389437970779973</v>
      </c>
      <c r="D77">
        <f t="shared" si="34"/>
        <v>0.36452817977552726</v>
      </c>
      <c r="E77">
        <f t="shared" si="35"/>
        <v>-1.7915246631740354</v>
      </c>
      <c r="F77">
        <f t="shared" si="36"/>
        <v>1.3089969389957472</v>
      </c>
      <c r="H77">
        <f t="shared" si="37"/>
        <v>0.68297143891059098</v>
      </c>
      <c r="I77">
        <f t="shared" si="38"/>
        <v>1.8735765211105428</v>
      </c>
      <c r="J77">
        <f t="shared" si="39"/>
        <v>6.9922827686526903</v>
      </c>
      <c r="N77">
        <v>75</v>
      </c>
      <c r="O77">
        <f t="shared" si="40"/>
        <v>9.0348805684920723</v>
      </c>
      <c r="P77">
        <f t="shared" si="41"/>
        <v>7.2389437970779973</v>
      </c>
      <c r="Q77">
        <f t="shared" si="42"/>
        <v>0.36452817977552726</v>
      </c>
      <c r="R77">
        <f t="shared" si="43"/>
        <v>-1.7915246631740354</v>
      </c>
      <c r="S77">
        <f t="shared" si="44"/>
        <v>1.3089969389957472</v>
      </c>
      <c r="U77">
        <f t="shared" si="45"/>
        <v>0.68297143891059098</v>
      </c>
      <c r="V77">
        <f t="shared" si="46"/>
        <v>1.8735765211105428</v>
      </c>
      <c r="W77">
        <f t="shared" si="47"/>
        <v>6.9922827686526903</v>
      </c>
    </row>
    <row r="78" spans="1:23">
      <c r="A78">
        <v>76</v>
      </c>
      <c r="B78">
        <f t="shared" si="32"/>
        <v>9.1058562394357185</v>
      </c>
      <c r="C78">
        <f t="shared" si="33"/>
        <v>7.2673218030253182</v>
      </c>
      <c r="D78">
        <f t="shared" si="34"/>
        <v>0.36249606593869604</v>
      </c>
      <c r="E78">
        <f t="shared" si="35"/>
        <v>-1.8015677571525399</v>
      </c>
      <c r="F78">
        <f t="shared" si="36"/>
        <v>1.3264502315156905</v>
      </c>
      <c r="H78">
        <f t="shared" si="37"/>
        <v>0.63731313004510193</v>
      </c>
      <c r="I78">
        <f t="shared" si="38"/>
        <v>1.7581242665206798</v>
      </c>
      <c r="J78">
        <f t="shared" si="39"/>
        <v>7.0514512869478354</v>
      </c>
      <c r="N78">
        <v>76</v>
      </c>
      <c r="O78">
        <f t="shared" si="40"/>
        <v>9.1058562394357185</v>
      </c>
      <c r="P78">
        <f t="shared" si="41"/>
        <v>7.2673218030253182</v>
      </c>
      <c r="Q78">
        <f t="shared" si="42"/>
        <v>0.36249606593869604</v>
      </c>
      <c r="R78">
        <f t="shared" si="43"/>
        <v>-1.8015677571525399</v>
      </c>
      <c r="S78">
        <f t="shared" si="44"/>
        <v>1.3264502315156905</v>
      </c>
      <c r="U78">
        <f t="shared" si="45"/>
        <v>0.63731313004510193</v>
      </c>
      <c r="V78">
        <f t="shared" si="46"/>
        <v>1.7581242665206798</v>
      </c>
      <c r="W78">
        <f t="shared" si="47"/>
        <v>7.0514512869478354</v>
      </c>
    </row>
    <row r="79" spans="1:23">
      <c r="A79">
        <v>77</v>
      </c>
      <c r="B79">
        <f t="shared" si="32"/>
        <v>9.1740581783584272</v>
      </c>
      <c r="C79">
        <f t="shared" si="33"/>
        <v>7.2944867834878471</v>
      </c>
      <c r="D79">
        <f t="shared" si="34"/>
        <v>0.36058743361603895</v>
      </c>
      <c r="E79">
        <f t="shared" si="35"/>
        <v>-1.811103670310344</v>
      </c>
      <c r="F79">
        <f t="shared" si="36"/>
        <v>1.3439035240356338</v>
      </c>
      <c r="H79">
        <f t="shared" si="37"/>
        <v>0.5916888187084105</v>
      </c>
      <c r="I79">
        <f t="shared" si="38"/>
        <v>1.6409024928429792</v>
      </c>
      <c r="J79">
        <f t="shared" si="39"/>
        <v>7.1075295598020958</v>
      </c>
      <c r="N79">
        <v>77</v>
      </c>
      <c r="O79">
        <f t="shared" si="40"/>
        <v>9.1740581783584272</v>
      </c>
      <c r="P79">
        <f t="shared" si="41"/>
        <v>7.2944867834878471</v>
      </c>
      <c r="Q79">
        <f t="shared" si="42"/>
        <v>0.36058743361603895</v>
      </c>
      <c r="R79">
        <f t="shared" si="43"/>
        <v>-1.811103670310344</v>
      </c>
      <c r="S79">
        <f t="shared" si="44"/>
        <v>1.3439035240356338</v>
      </c>
      <c r="U79">
        <f t="shared" si="45"/>
        <v>0.5916888187084105</v>
      </c>
      <c r="V79">
        <f t="shared" si="46"/>
        <v>1.6409024928429792</v>
      </c>
      <c r="W79">
        <f t="shared" si="47"/>
        <v>7.1075295598020958</v>
      </c>
    </row>
    <row r="80" spans="1:23">
      <c r="A80">
        <v>78</v>
      </c>
      <c r="B80">
        <f t="shared" si="32"/>
        <v>9.2394656102889083</v>
      </c>
      <c r="C80">
        <f t="shared" si="33"/>
        <v>7.3204440124678003</v>
      </c>
      <c r="D80">
        <f t="shared" si="34"/>
        <v>0.35880076847019626</v>
      </c>
      <c r="E80">
        <f t="shared" si="35"/>
        <v>-1.8201221454296923</v>
      </c>
      <c r="F80">
        <f t="shared" si="36"/>
        <v>1.3613568165555769</v>
      </c>
      <c r="H80">
        <f t="shared" si="37"/>
        <v>0.54609688372637655</v>
      </c>
      <c r="I80">
        <f t="shared" si="38"/>
        <v>1.5220058921689237</v>
      </c>
      <c r="J80">
        <f t="shared" si="39"/>
        <v>7.1604747471015315</v>
      </c>
      <c r="N80">
        <v>78</v>
      </c>
      <c r="O80">
        <f t="shared" si="40"/>
        <v>9.2394656102889083</v>
      </c>
      <c r="P80">
        <f t="shared" si="41"/>
        <v>7.3204440124678003</v>
      </c>
      <c r="Q80">
        <f t="shared" si="42"/>
        <v>0.35880076847019626</v>
      </c>
      <c r="R80">
        <f t="shared" si="43"/>
        <v>-1.8201221454296923</v>
      </c>
      <c r="S80">
        <f t="shared" si="44"/>
        <v>1.3613568165555769</v>
      </c>
      <c r="U80">
        <f t="shared" si="45"/>
        <v>0.54609688372637655</v>
      </c>
      <c r="V80">
        <f t="shared" si="46"/>
        <v>1.5220058921689237</v>
      </c>
      <c r="W80">
        <f t="shared" si="47"/>
        <v>7.1604747471015315</v>
      </c>
    </row>
    <row r="81" spans="1:23">
      <c r="A81">
        <v>79</v>
      </c>
      <c r="B81">
        <f t="shared" si="32"/>
        <v>9.3020586114897839</v>
      </c>
      <c r="C81">
        <f t="shared" si="33"/>
        <v>7.3451984279963973</v>
      </c>
      <c r="D81">
        <f t="shared" si="34"/>
        <v>0.35713463918920468</v>
      </c>
      <c r="E81">
        <f t="shared" si="35"/>
        <v>-1.8286135054623296</v>
      </c>
      <c r="F81">
        <f t="shared" si="36"/>
        <v>1.3788101090755203</v>
      </c>
      <c r="H81">
        <f t="shared" si="37"/>
        <v>0.50053488689460102</v>
      </c>
      <c r="I81">
        <f t="shared" si="38"/>
        <v>1.4015299328873696</v>
      </c>
      <c r="J81">
        <f t="shared" si="39"/>
        <v>7.2102464447383126</v>
      </c>
      <c r="N81">
        <v>79</v>
      </c>
      <c r="O81">
        <f t="shared" si="40"/>
        <v>9.3020586114897839</v>
      </c>
      <c r="P81">
        <f t="shared" si="41"/>
        <v>7.3451984279963973</v>
      </c>
      <c r="Q81">
        <f t="shared" si="42"/>
        <v>0.35713463918920468</v>
      </c>
      <c r="R81">
        <f t="shared" si="43"/>
        <v>-1.8286135054623296</v>
      </c>
      <c r="S81">
        <f t="shared" si="44"/>
        <v>1.3788101090755203</v>
      </c>
      <c r="U81">
        <f t="shared" si="45"/>
        <v>0.50053488689460102</v>
      </c>
      <c r="V81">
        <f t="shared" si="46"/>
        <v>1.4015299328873696</v>
      </c>
      <c r="W81">
        <f t="shared" si="47"/>
        <v>7.2102464447383126</v>
      </c>
    </row>
    <row r="82" spans="1:23">
      <c r="A82">
        <v>80</v>
      </c>
      <c r="B82">
        <f t="shared" si="32"/>
        <v>9.3618181155265336</v>
      </c>
      <c r="C82">
        <f t="shared" si="33"/>
        <v>7.3687546485178821</v>
      </c>
      <c r="D82">
        <f t="shared" si="34"/>
        <v>0.355587699317987</v>
      </c>
      <c r="E82">
        <f t="shared" si="35"/>
        <v>-1.8365686601149582</v>
      </c>
      <c r="F82">
        <f t="shared" si="36"/>
        <v>1.3962634015954636</v>
      </c>
      <c r="H82">
        <f t="shared" si="37"/>
        <v>0.45499964271450605</v>
      </c>
      <c r="I82">
        <f t="shared" si="38"/>
        <v>1.2795708163898525</v>
      </c>
      <c r="J82">
        <f t="shared" si="39"/>
        <v>7.2568067079051586</v>
      </c>
      <c r="N82">
        <v>80</v>
      </c>
      <c r="O82">
        <f t="shared" si="40"/>
        <v>9.3618181155265336</v>
      </c>
      <c r="P82">
        <f t="shared" si="41"/>
        <v>7.3687546485178821</v>
      </c>
      <c r="Q82">
        <f t="shared" si="42"/>
        <v>0.355587699317987</v>
      </c>
      <c r="R82">
        <f t="shared" si="43"/>
        <v>-1.8365686601149582</v>
      </c>
      <c r="S82">
        <f t="shared" si="44"/>
        <v>1.3962634015954636</v>
      </c>
      <c r="U82">
        <f t="shared" si="45"/>
        <v>0.45499964271450605</v>
      </c>
      <c r="V82">
        <f t="shared" si="46"/>
        <v>1.2795708163898525</v>
      </c>
      <c r="W82">
        <f t="shared" si="47"/>
        <v>7.2568067079051586</v>
      </c>
    </row>
    <row r="83" spans="1:23">
      <c r="A83">
        <v>81</v>
      </c>
      <c r="B83">
        <f t="shared" si="32"/>
        <v>9.4187259190753263</v>
      </c>
      <c r="C83">
        <f t="shared" si="33"/>
        <v>7.3911169880226417</v>
      </c>
      <c r="D83">
        <f t="shared" si="34"/>
        <v>0.35415868882511736</v>
      </c>
      <c r="E83">
        <f t="shared" si="35"/>
        <v>-1.8439791118954472</v>
      </c>
      <c r="F83">
        <f t="shared" si="36"/>
        <v>1.4137166941154069</v>
      </c>
      <c r="H83">
        <f t="shared" si="37"/>
        <v>0.40948728300855025</v>
      </c>
      <c r="I83">
        <f t="shared" si="38"/>
        <v>1.1562254320710847</v>
      </c>
      <c r="J83">
        <f t="shared" si="39"/>
        <v>7.3001200730446154</v>
      </c>
      <c r="N83">
        <v>81</v>
      </c>
      <c r="O83">
        <f t="shared" si="40"/>
        <v>9.4187259190753263</v>
      </c>
      <c r="P83">
        <f t="shared" si="41"/>
        <v>7.3911169880226417</v>
      </c>
      <c r="Q83">
        <f t="shared" si="42"/>
        <v>0.35415868882511736</v>
      </c>
      <c r="R83">
        <f t="shared" si="43"/>
        <v>-1.8439791118954472</v>
      </c>
      <c r="S83">
        <f t="shared" si="44"/>
        <v>1.4137166941154069</v>
      </c>
      <c r="U83">
        <f t="shared" si="45"/>
        <v>0.40948728300855025</v>
      </c>
      <c r="V83">
        <f t="shared" si="46"/>
        <v>1.1562254320710847</v>
      </c>
      <c r="W83">
        <f t="shared" si="47"/>
        <v>7.3001200730446154</v>
      </c>
    </row>
    <row r="84" spans="1:23">
      <c r="A84">
        <v>82</v>
      </c>
      <c r="B84">
        <f t="shared" si="32"/>
        <v>9.4727646874679223</v>
      </c>
      <c r="C84">
        <f t="shared" si="33"/>
        <v>7.4122894700162609</v>
      </c>
      <c r="D84">
        <f t="shared" si="34"/>
        <v>0.3528464354359952</v>
      </c>
      <c r="E84">
        <f t="shared" si="35"/>
        <v>-1.8508369616454807</v>
      </c>
      <c r="F84">
        <f t="shared" si="36"/>
        <v>1.4311699866353502</v>
      </c>
      <c r="H84">
        <f t="shared" si="37"/>
        <v>0.36399331682693115</v>
      </c>
      <c r="I84">
        <f t="shared" si="38"/>
        <v>1.0315913107558032</v>
      </c>
      <c r="J84">
        <f t="shared" si="39"/>
        <v>7.3401535784264809</v>
      </c>
      <c r="N84">
        <v>82</v>
      </c>
      <c r="O84">
        <f t="shared" si="40"/>
        <v>9.4727646874679223</v>
      </c>
      <c r="P84">
        <f t="shared" si="41"/>
        <v>7.4122894700162609</v>
      </c>
      <c r="Q84">
        <f t="shared" si="42"/>
        <v>0.3528464354359952</v>
      </c>
      <c r="R84">
        <f t="shared" si="43"/>
        <v>-1.8508369616454807</v>
      </c>
      <c r="S84">
        <f t="shared" si="44"/>
        <v>1.4311699866353502</v>
      </c>
      <c r="U84">
        <f t="shared" si="45"/>
        <v>0.36399331682693115</v>
      </c>
      <c r="V84">
        <f t="shared" si="46"/>
        <v>1.0315913107558032</v>
      </c>
      <c r="W84">
        <f t="shared" si="47"/>
        <v>7.3401535784264809</v>
      </c>
    </row>
    <row r="85" spans="1:23">
      <c r="A85">
        <v>83</v>
      </c>
      <c r="B85">
        <f t="shared" si="32"/>
        <v>9.5239179599719801</v>
      </c>
      <c r="C85">
        <f t="shared" si="33"/>
        <v>7.4322758404029567</v>
      </c>
      <c r="D85">
        <f t="shared" si="34"/>
        <v>0.35164985576079633</v>
      </c>
      <c r="E85">
        <f t="shared" si="35"/>
        <v>-1.8571349135829851</v>
      </c>
      <c r="F85">
        <f t="shared" si="36"/>
        <v>1.4486232791552935</v>
      </c>
      <c r="H85">
        <f t="shared" si="37"/>
        <v>0.31851268604101263</v>
      </c>
      <c r="I85">
        <f t="shared" si="38"/>
        <v>0.90576657667584914</v>
      </c>
      <c r="J85">
        <f t="shared" si="39"/>
        <v>7.3768767833287265</v>
      </c>
      <c r="N85">
        <v>83</v>
      </c>
      <c r="O85">
        <f t="shared" si="40"/>
        <v>9.5239179599719801</v>
      </c>
      <c r="P85">
        <f t="shared" si="41"/>
        <v>7.4322758404029567</v>
      </c>
      <c r="Q85">
        <f t="shared" si="42"/>
        <v>0.35164985576079633</v>
      </c>
      <c r="R85">
        <f t="shared" si="43"/>
        <v>-1.8571349135829851</v>
      </c>
      <c r="S85">
        <f t="shared" si="44"/>
        <v>1.4486232791552935</v>
      </c>
      <c r="U85">
        <f t="shared" si="45"/>
        <v>0.31851268604101263</v>
      </c>
      <c r="V85">
        <f t="shared" si="46"/>
        <v>0.90576657667584914</v>
      </c>
      <c r="W85">
        <f t="shared" si="47"/>
        <v>7.3768767833287265</v>
      </c>
    </row>
    <row r="86" spans="1:23">
      <c r="A86">
        <v>84</v>
      </c>
      <c r="B86">
        <f t="shared" si="32"/>
        <v>9.5721701548051676</v>
      </c>
      <c r="C86">
        <f t="shared" si="33"/>
        <v>7.4510795793542544</v>
      </c>
      <c r="D86">
        <f t="shared" si="34"/>
        <v>0.35056795624292908</v>
      </c>
      <c r="E86">
        <f t="shared" si="35"/>
        <v>-1.862866279875425</v>
      </c>
      <c r="F86">
        <f t="shared" si="36"/>
        <v>1.4660765716752369</v>
      </c>
      <c r="H86">
        <f t="shared" si="37"/>
        <v>0.27303981700215191</v>
      </c>
      <c r="I86">
        <f t="shared" si="38"/>
        <v>0.77884989811489391</v>
      </c>
      <c r="J86">
        <f t="shared" si="39"/>
        <v>7.4102617857992295</v>
      </c>
      <c r="N86">
        <v>84</v>
      </c>
      <c r="O86">
        <f t="shared" si="40"/>
        <v>9.5721701548051676</v>
      </c>
      <c r="P86">
        <f t="shared" si="41"/>
        <v>7.4510795793542544</v>
      </c>
      <c r="Q86">
        <f t="shared" si="42"/>
        <v>0.35056795624292908</v>
      </c>
      <c r="R86">
        <f t="shared" si="43"/>
        <v>-1.862866279875425</v>
      </c>
      <c r="S86">
        <f t="shared" si="44"/>
        <v>1.4660765716752369</v>
      </c>
      <c r="U86">
        <f t="shared" si="45"/>
        <v>0.27303981700215191</v>
      </c>
      <c r="V86">
        <f t="shared" si="46"/>
        <v>0.77884989811489391</v>
      </c>
      <c r="W86">
        <f t="shared" si="47"/>
        <v>7.4102617857992295</v>
      </c>
    </row>
    <row r="87" spans="1:23">
      <c r="A87">
        <v>85</v>
      </c>
      <c r="B87">
        <f t="shared" si="32"/>
        <v>9.6175065738815064</v>
      </c>
      <c r="C87">
        <f t="shared" si="33"/>
        <v>7.4687039122268555</v>
      </c>
      <c r="D87">
        <f t="shared" si="34"/>
        <v>0.34959983395119243</v>
      </c>
      <c r="E87">
        <f t="shared" si="35"/>
        <v>-1.8680249847629209</v>
      </c>
      <c r="F87">
        <f t="shared" si="36"/>
        <v>1.4835298641951802</v>
      </c>
      <c r="H87">
        <f t="shared" si="37"/>
        <v>0.2275686686287488</v>
      </c>
      <c r="I87">
        <f t="shared" si="38"/>
        <v>0.65094043683247171</v>
      </c>
      <c r="J87">
        <f t="shared" si="39"/>
        <v>7.4402832389774707</v>
      </c>
      <c r="N87">
        <v>85</v>
      </c>
      <c r="O87">
        <f t="shared" si="40"/>
        <v>9.6175065738815064</v>
      </c>
      <c r="P87">
        <f t="shared" si="41"/>
        <v>7.4687039122268555</v>
      </c>
      <c r="Q87">
        <f t="shared" si="42"/>
        <v>0.34959983395119243</v>
      </c>
      <c r="R87">
        <f t="shared" si="43"/>
        <v>-1.8680249847629209</v>
      </c>
      <c r="S87">
        <f t="shared" si="44"/>
        <v>1.4835298641951802</v>
      </c>
      <c r="U87">
        <f t="shared" si="45"/>
        <v>0.2275686686287488</v>
      </c>
      <c r="V87">
        <f t="shared" si="46"/>
        <v>0.65094043683247171</v>
      </c>
      <c r="W87">
        <f t="shared" si="47"/>
        <v>7.4402832389774707</v>
      </c>
    </row>
    <row r="88" spans="1:23">
      <c r="A88">
        <v>86</v>
      </c>
      <c r="B88">
        <f t="shared" si="32"/>
        <v>9.6599134072885651</v>
      </c>
      <c r="C88">
        <f t="shared" si="33"/>
        <v>7.4851518195874744</v>
      </c>
      <c r="D88">
        <f t="shared" si="34"/>
        <v>0.34874467723641073</v>
      </c>
      <c r="E88">
        <f t="shared" si="35"/>
        <v>-1.8726055682481193</v>
      </c>
      <c r="F88">
        <f t="shared" si="36"/>
        <v>1.5009831567151235</v>
      </c>
      <c r="H88">
        <f t="shared" si="37"/>
        <v>0.18209277726932729</v>
      </c>
      <c r="I88">
        <f t="shared" si="38"/>
        <v>0.52213779637384483</v>
      </c>
      <c r="J88">
        <f t="shared" si="39"/>
        <v>7.4669183659573735</v>
      </c>
      <c r="N88">
        <v>86</v>
      </c>
      <c r="O88">
        <f t="shared" si="40"/>
        <v>9.6599134072885651</v>
      </c>
      <c r="P88">
        <f t="shared" si="41"/>
        <v>7.4851518195874744</v>
      </c>
      <c r="Q88">
        <f t="shared" si="42"/>
        <v>0.34874467723641073</v>
      </c>
      <c r="R88">
        <f t="shared" si="43"/>
        <v>-1.8726055682481193</v>
      </c>
      <c r="S88">
        <f t="shared" si="44"/>
        <v>1.5009831567151235</v>
      </c>
      <c r="U88">
        <f t="shared" si="45"/>
        <v>0.18209277726932729</v>
      </c>
      <c r="V88">
        <f t="shared" si="46"/>
        <v>0.52213779637384483</v>
      </c>
      <c r="W88">
        <f t="shared" si="47"/>
        <v>7.4669183659573735</v>
      </c>
    </row>
    <row r="89" spans="1:23">
      <c r="A89">
        <v>87</v>
      </c>
      <c r="B89">
        <f t="shared" si="32"/>
        <v>9.6993777374940802</v>
      </c>
      <c r="C89">
        <f t="shared" si="33"/>
        <v>7.500426046396675</v>
      </c>
      <c r="D89">
        <f t="shared" si="34"/>
        <v>0.34800176627100826</v>
      </c>
      <c r="E89">
        <f t="shared" si="35"/>
        <v>-1.8766031893677835</v>
      </c>
      <c r="F89">
        <f t="shared" si="36"/>
        <v>1.5184364492350666</v>
      </c>
      <c r="H89">
        <f t="shared" si="37"/>
        <v>0.13660529867544347</v>
      </c>
      <c r="I89">
        <f t="shared" si="38"/>
        <v>0.39254196936765362</v>
      </c>
      <c r="J89">
        <f t="shared" si="39"/>
        <v>7.4901469731741992</v>
      </c>
      <c r="N89">
        <v>87</v>
      </c>
      <c r="O89">
        <f t="shared" si="40"/>
        <v>9.6993777374940802</v>
      </c>
      <c r="P89">
        <f t="shared" si="41"/>
        <v>7.500426046396675</v>
      </c>
      <c r="Q89">
        <f t="shared" si="42"/>
        <v>0.34800176627100826</v>
      </c>
      <c r="R89">
        <f t="shared" si="43"/>
        <v>-1.8766031893677835</v>
      </c>
      <c r="S89">
        <f t="shared" si="44"/>
        <v>1.5184364492350666</v>
      </c>
      <c r="U89">
        <f t="shared" si="45"/>
        <v>0.13660529867544347</v>
      </c>
      <c r="V89">
        <f t="shared" si="46"/>
        <v>0.39254196936765362</v>
      </c>
      <c r="W89">
        <f t="shared" si="47"/>
        <v>7.4901469731741992</v>
      </c>
    </row>
    <row r="90" spans="1:23">
      <c r="A90">
        <v>88</v>
      </c>
      <c r="B90">
        <f t="shared" si="32"/>
        <v>9.7358875432807732</v>
      </c>
      <c r="C90">
        <f t="shared" si="33"/>
        <v>7.5145291103986338</v>
      </c>
      <c r="D90">
        <f t="shared" si="34"/>
        <v>0.34737047348777716</v>
      </c>
      <c r="E90">
        <f t="shared" si="35"/>
        <v>-1.8800136290592793</v>
      </c>
      <c r="F90">
        <f t="shared" si="36"/>
        <v>1.5358897417550099</v>
      </c>
      <c r="H90">
        <f t="shared" si="37"/>
        <v>9.1099047405265171E-2</v>
      </c>
      <c r="I90">
        <f t="shared" si="38"/>
        <v>0.26225328390920549</v>
      </c>
      <c r="J90">
        <f t="shared" si="39"/>
        <v>7.5099514623003607</v>
      </c>
      <c r="N90">
        <v>88</v>
      </c>
      <c r="O90">
        <f t="shared" si="40"/>
        <v>9.7358875432807732</v>
      </c>
      <c r="P90">
        <f t="shared" si="41"/>
        <v>7.5145291103986338</v>
      </c>
      <c r="Q90">
        <f t="shared" si="42"/>
        <v>0.34737047348777716</v>
      </c>
      <c r="R90">
        <f t="shared" si="43"/>
        <v>-1.8800136290592793</v>
      </c>
      <c r="S90">
        <f t="shared" si="44"/>
        <v>1.5358897417550099</v>
      </c>
      <c r="U90">
        <f t="shared" si="45"/>
        <v>9.1099047405265171E-2</v>
      </c>
      <c r="V90">
        <f t="shared" si="46"/>
        <v>0.26225328390920549</v>
      </c>
      <c r="W90">
        <f t="shared" si="47"/>
        <v>7.5099514623003607</v>
      </c>
    </row>
    <row r="91" spans="1:23">
      <c r="A91">
        <v>89</v>
      </c>
      <c r="B91">
        <f t="shared" si="32"/>
        <v>9.7694317034081202</v>
      </c>
      <c r="C91">
        <f t="shared" si="33"/>
        <v>7.5274633097589456</v>
      </c>
      <c r="D91">
        <f t="shared" si="34"/>
        <v>0.3468502639319776</v>
      </c>
      <c r="E91">
        <f t="shared" si="35"/>
        <v>-1.8828332926333617</v>
      </c>
      <c r="F91">
        <f t="shared" si="36"/>
        <v>1.5533430342749532</v>
      </c>
      <c r="H91">
        <f t="shared" si="37"/>
        <v>4.5566533966902988E-2</v>
      </c>
      <c r="I91">
        <f t="shared" si="38"/>
        <v>0.13137234912365311</v>
      </c>
      <c r="J91">
        <f t="shared" si="39"/>
        <v>7.526316840636782</v>
      </c>
      <c r="N91">
        <v>89</v>
      </c>
      <c r="O91">
        <f t="shared" si="40"/>
        <v>9.7694317034081202</v>
      </c>
      <c r="P91">
        <f t="shared" si="41"/>
        <v>7.5274633097589456</v>
      </c>
      <c r="Q91">
        <f t="shared" si="42"/>
        <v>0.3468502639319776</v>
      </c>
      <c r="R91">
        <f t="shared" si="43"/>
        <v>-1.8828332926333617</v>
      </c>
      <c r="S91">
        <f t="shared" si="44"/>
        <v>1.5533430342749532</v>
      </c>
      <c r="U91">
        <f t="shared" si="45"/>
        <v>4.5566533966902988E-2</v>
      </c>
      <c r="V91">
        <f t="shared" si="46"/>
        <v>0.13137234912365311</v>
      </c>
      <c r="W91">
        <f t="shared" si="47"/>
        <v>7.526316840636782</v>
      </c>
    </row>
    <row r="92" spans="1:23">
      <c r="A92">
        <v>90</v>
      </c>
      <c r="B92">
        <f t="shared" si="32"/>
        <v>9.8000000000000007</v>
      </c>
      <c r="C92">
        <f t="shared" si="33"/>
        <v>7.5392307299883061</v>
      </c>
      <c r="D92">
        <f t="shared" si="34"/>
        <v>0.34644069553887863</v>
      </c>
      <c r="E92">
        <f t="shared" si="35"/>
        <v>-1.8850592118630225</v>
      </c>
      <c r="F92">
        <f t="shared" si="36"/>
        <v>1.5707963267948966</v>
      </c>
      <c r="H92">
        <f t="shared" si="37"/>
        <v>1.5993252449724172E-16</v>
      </c>
      <c r="I92">
        <f t="shared" si="38"/>
        <v>4.6164473907567716E-16</v>
      </c>
      <c r="J92">
        <f t="shared" si="39"/>
        <v>7.5392307299883061</v>
      </c>
      <c r="N92">
        <v>90</v>
      </c>
      <c r="O92">
        <f t="shared" si="40"/>
        <v>9.8000000000000007</v>
      </c>
      <c r="P92">
        <f t="shared" si="41"/>
        <v>7.5392307299883061</v>
      </c>
      <c r="Q92">
        <f t="shared" si="42"/>
        <v>0.34644069553887863</v>
      </c>
      <c r="R92">
        <f t="shared" si="43"/>
        <v>-1.8850592118630225</v>
      </c>
      <c r="S92">
        <f t="shared" si="44"/>
        <v>1.5707963267948966</v>
      </c>
      <c r="U92">
        <f t="shared" si="45"/>
        <v>1.5993252449724172E-16</v>
      </c>
      <c r="V92">
        <f t="shared" si="46"/>
        <v>4.6164473907567716E-16</v>
      </c>
      <c r="W92">
        <f t="shared" si="47"/>
        <v>7.5392307299883061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f8fd01-993b-4c89-bba1-122bec174c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E56D35B06AD40A92D979A08C09974" ma:contentTypeVersion="11" ma:contentTypeDescription="Create a new document." ma:contentTypeScope="" ma:versionID="e77f1bb4f50c6754d84c3b6c1843a223">
  <xsd:schema xmlns:xsd="http://www.w3.org/2001/XMLSchema" xmlns:xs="http://www.w3.org/2001/XMLSchema" xmlns:p="http://schemas.microsoft.com/office/2006/metadata/properties" xmlns:ns3="2af8fd01-993b-4c89-bba1-122bec174cc9" targetNamespace="http://schemas.microsoft.com/office/2006/metadata/properties" ma:root="true" ma:fieldsID="e16d9f8cc877ff786accb907ee10389f" ns3:_="">
    <xsd:import namespace="2af8fd01-993b-4c89-bba1-122bec174cc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8fd01-993b-4c89-bba1-122bec174cc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23DE9F-5647-46DC-9736-76EACE276B43}">
  <ds:schemaRefs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af8fd01-993b-4c89-bba1-122bec174cc9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8A28293-F68C-40FC-A206-335361F62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f8fd01-993b-4c89-bba1-122bec174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342AC2-43B5-432B-A8EB-00C52FE8C44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89c76f5-ca15-41f9-884b-55ec15a0672a}" enabled="0" method="" siteId="{589c76f5-ca15-41f9-884b-55ec15a067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Lauren</dc:creator>
  <cp:keywords/>
  <dc:description/>
  <cp:lastModifiedBy>Sun, Anthea</cp:lastModifiedBy>
  <cp:revision/>
  <dcterms:created xsi:type="dcterms:W3CDTF">2024-11-06T14:18:27Z</dcterms:created>
  <dcterms:modified xsi:type="dcterms:W3CDTF">2025-01-08T19:36:22Z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0x010100557E56D35B06AD40A92D979A08C09974</vt:lpwstr>
  </property>
</Properties>
</file>